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5" yWindow="-15" windowWidth="11760" windowHeight="9555" activeTab="2"/>
  </bookViews>
  <sheets>
    <sheet name="cuadro" sheetId="2" r:id="rId1"/>
    <sheet name="165 programas 2016" sheetId="1" r:id="rId2"/>
    <sheet name="programas 2017" sheetId="18" r:id="rId3"/>
    <sheet name="programas finanzas" sheetId="6" r:id="rId4"/>
    <sheet name="Hoja1" sheetId="17" r:id="rId5"/>
  </sheets>
  <definedNames>
    <definedName name="_xlnm._FilterDatabase" localSheetId="1" hidden="1">'165 programas 2016'!$A$1:$BG$166</definedName>
    <definedName name="_xlnm._FilterDatabase" localSheetId="2" hidden="1">'programas 2017'!$A$1:$BG$1</definedName>
    <definedName name="_xlnm._FilterDatabase" localSheetId="3" hidden="1">'programas finanzas'!$A$2:$F$2</definedName>
    <definedName name="_xlnm.Print_Area" localSheetId="0">cuadro!$F$2:$G$48</definedName>
  </definedNames>
  <calcPr calcId="144525"/>
</workbook>
</file>

<file path=xl/calcChain.xml><?xml version="1.0" encoding="utf-8"?>
<calcChain xmlns="http://schemas.openxmlformats.org/spreadsheetml/2006/main">
  <c r="AO59" i="18" l="1"/>
  <c r="AN59" i="18"/>
  <c r="J59" i="18"/>
  <c r="AO58" i="18"/>
  <c r="AN58" i="18"/>
  <c r="J58" i="18"/>
  <c r="AO57" i="18"/>
  <c r="AN57" i="18"/>
  <c r="J57" i="18"/>
  <c r="J56" i="18"/>
  <c r="AO56" i="18"/>
  <c r="AN56" i="18"/>
  <c r="AO55" i="18"/>
  <c r="AN55" i="18"/>
  <c r="J55" i="18"/>
  <c r="AO54" i="18"/>
  <c r="AN54" i="18"/>
  <c r="J54" i="18"/>
  <c r="AO53" i="18"/>
  <c r="AN53" i="18"/>
  <c r="J53" i="18"/>
  <c r="AO52" i="18"/>
  <c r="AN52" i="18"/>
  <c r="J52" i="18"/>
  <c r="AO51" i="18"/>
  <c r="AN51" i="18"/>
  <c r="J51" i="18"/>
  <c r="AO50" i="18"/>
  <c r="AN50" i="18"/>
  <c r="J50" i="18"/>
  <c r="AO49" i="18"/>
  <c r="AN49" i="18"/>
  <c r="J49" i="18"/>
  <c r="J48" i="18"/>
  <c r="AO48" i="18"/>
  <c r="AN48" i="18"/>
  <c r="AO47" i="18"/>
  <c r="AN47" i="18"/>
  <c r="J47" i="18"/>
  <c r="AO46" i="18"/>
  <c r="AN46" i="18"/>
  <c r="J46" i="18"/>
  <c r="AO45" i="18"/>
  <c r="AN45" i="18"/>
  <c r="J45" i="18"/>
  <c r="AO44" i="18"/>
  <c r="AN44" i="18"/>
  <c r="J44" i="18"/>
  <c r="AO43" i="18"/>
  <c r="AN43" i="18"/>
  <c r="J43" i="18"/>
  <c r="AO42" i="18"/>
  <c r="AN42" i="18"/>
  <c r="J42" i="18"/>
  <c r="AO41" i="18"/>
  <c r="AN41" i="18"/>
  <c r="J41" i="18"/>
  <c r="AO40" i="18"/>
  <c r="AN40" i="18"/>
  <c r="J40" i="18"/>
  <c r="AO39" i="18"/>
  <c r="AN39" i="18"/>
  <c r="J39" i="18"/>
  <c r="AO38" i="18"/>
  <c r="AN38" i="18"/>
  <c r="J38" i="18" l="1"/>
  <c r="AO37" i="18"/>
  <c r="AN37" i="18"/>
  <c r="J37" i="18"/>
  <c r="AO36" i="18"/>
  <c r="AN36" i="18"/>
  <c r="J36" i="18"/>
  <c r="J35" i="18"/>
  <c r="AO35" i="18"/>
  <c r="AN35" i="18"/>
  <c r="AO34" i="18"/>
  <c r="AN34" i="18"/>
  <c r="J34" i="18"/>
  <c r="AO33" i="18"/>
  <c r="AN33" i="18"/>
  <c r="J33" i="18"/>
  <c r="AO32" i="18"/>
  <c r="AN32" i="18"/>
  <c r="J32" i="18"/>
  <c r="AO31" i="18"/>
  <c r="AN31" i="18"/>
  <c r="AO30" i="18"/>
  <c r="AN30" i="18"/>
  <c r="J31" i="18"/>
  <c r="J30" i="18"/>
  <c r="AO29" i="18"/>
  <c r="AN29" i="18"/>
  <c r="J29" i="18"/>
  <c r="AO28" i="18"/>
  <c r="AN28" i="18"/>
  <c r="J28" i="18"/>
  <c r="AO27" i="18"/>
  <c r="AN27" i="18"/>
  <c r="J27" i="18"/>
  <c r="AO26" i="18"/>
  <c r="AN26" i="18"/>
  <c r="J26" i="18"/>
  <c r="AO25" i="18"/>
  <c r="AN25" i="18"/>
  <c r="J25" i="18"/>
  <c r="AO24" i="18" l="1"/>
  <c r="AN24" i="18"/>
  <c r="J24" i="18"/>
  <c r="AO23" i="18"/>
  <c r="AN23" i="18"/>
  <c r="J23" i="18"/>
  <c r="AO22" i="18"/>
  <c r="AN22" i="18"/>
  <c r="J22" i="18"/>
  <c r="AO21" i="18"/>
  <c r="AN21" i="18"/>
  <c r="J21" i="18"/>
  <c r="AO20" i="18"/>
  <c r="AN20" i="18"/>
  <c r="J20" i="18"/>
  <c r="J19" i="18"/>
  <c r="AO19" i="18"/>
  <c r="AN19" i="18"/>
  <c r="AO18" i="18"/>
  <c r="AN18" i="18"/>
  <c r="J18" i="18"/>
  <c r="AO17" i="18"/>
  <c r="AN17" i="18"/>
  <c r="J17" i="18"/>
  <c r="AO16" i="18"/>
  <c r="AN16" i="18"/>
  <c r="J16" i="18"/>
  <c r="AO15" i="18"/>
  <c r="AN15" i="18"/>
  <c r="J15" i="18"/>
  <c r="AO14" i="18"/>
  <c r="AN14" i="18"/>
  <c r="J14" i="18"/>
  <c r="AO13" i="18"/>
  <c r="AN13" i="18"/>
  <c r="J13" i="18"/>
  <c r="AO12" i="18"/>
  <c r="AN12" i="18"/>
  <c r="J12" i="18"/>
  <c r="AO11" i="18"/>
  <c r="AN11" i="18"/>
  <c r="J11" i="18"/>
  <c r="AN10" i="18"/>
  <c r="AO10" i="18"/>
  <c r="J10" i="18"/>
  <c r="AO7" i="18"/>
  <c r="AN7" i="18"/>
  <c r="J7" i="18"/>
  <c r="AO9" i="18"/>
  <c r="AN9" i="18"/>
  <c r="J9" i="18"/>
  <c r="AO8" i="18"/>
  <c r="AN8" i="18"/>
  <c r="J8" i="18"/>
  <c r="AO6" i="18"/>
  <c r="AN6" i="18"/>
  <c r="J6" i="18"/>
  <c r="AO5" i="18"/>
  <c r="AN5" i="18"/>
  <c r="J5" i="18"/>
  <c r="AO4" i="18" l="1"/>
  <c r="AN4" i="18"/>
  <c r="J4" i="18"/>
  <c r="AO3" i="18"/>
  <c r="AN3" i="18"/>
  <c r="J3" i="18"/>
  <c r="J2" i="18"/>
  <c r="AO2" i="18"/>
  <c r="AN2" i="18"/>
  <c r="G7" i="2"/>
  <c r="G6" i="2"/>
  <c r="G5" i="2"/>
  <c r="G28" i="2"/>
  <c r="C28" i="2"/>
  <c r="B28" i="2"/>
  <c r="AO33" i="1" l="1"/>
  <c r="AN33" i="1"/>
  <c r="J33" i="1"/>
  <c r="AO7" i="17" l="1"/>
  <c r="AN7" i="17"/>
  <c r="J7" i="17"/>
  <c r="AO6" i="17"/>
  <c r="AN6" i="17"/>
  <c r="J6" i="17"/>
  <c r="AO5" i="17"/>
  <c r="AN5" i="17"/>
  <c r="J5" i="17"/>
  <c r="AO4" i="17"/>
  <c r="AN4" i="17"/>
  <c r="J4" i="17"/>
  <c r="AO3" i="17"/>
  <c r="AN3" i="17"/>
  <c r="J3" i="17"/>
  <c r="AO2" i="17"/>
  <c r="AN2" i="17"/>
  <c r="J2" i="17"/>
  <c r="G8" i="2" l="1"/>
  <c r="G17" i="2"/>
  <c r="G48" i="2"/>
  <c r="AO113" i="1" l="1"/>
  <c r="AN113" i="1"/>
  <c r="J113" i="1"/>
  <c r="AO140" i="1"/>
  <c r="AN140" i="1"/>
  <c r="J140" i="1"/>
  <c r="AO74" i="1"/>
  <c r="AN74" i="1"/>
  <c r="J74" i="1"/>
  <c r="AO73" i="1"/>
  <c r="AN73" i="1"/>
  <c r="J73" i="1"/>
  <c r="AO157" i="1"/>
  <c r="AN157" i="1"/>
  <c r="J157" i="1"/>
  <c r="AO153" i="1"/>
  <c r="AN153" i="1"/>
  <c r="J153" i="1"/>
  <c r="AO150" i="1"/>
  <c r="AN150" i="1"/>
  <c r="J150" i="1"/>
  <c r="J148" i="1"/>
  <c r="AO141" i="1"/>
  <c r="AN141" i="1"/>
  <c r="J141" i="1"/>
  <c r="AO94" i="1"/>
  <c r="AN94" i="1"/>
  <c r="J94" i="1"/>
  <c r="AO69" i="1"/>
  <c r="AN69" i="1"/>
  <c r="J69" i="1"/>
  <c r="AO65" i="1"/>
  <c r="AN65" i="1"/>
  <c r="J65" i="1"/>
  <c r="AO67" i="1"/>
  <c r="AN67" i="1"/>
  <c r="J67" i="1"/>
  <c r="AO64" i="1"/>
  <c r="AN64" i="1"/>
  <c r="J64" i="1"/>
  <c r="AO66" i="1"/>
  <c r="AN66" i="1"/>
  <c r="J66" i="1"/>
  <c r="AO68" i="1"/>
  <c r="AN68" i="1"/>
  <c r="J68" i="1"/>
  <c r="AO36" i="1"/>
  <c r="AN36" i="1"/>
  <c r="J36" i="1"/>
  <c r="AO35" i="1"/>
  <c r="AN35" i="1"/>
  <c r="J35" i="1"/>
  <c r="AO48" i="1"/>
  <c r="AN48" i="1"/>
  <c r="J48" i="1"/>
  <c r="AO34" i="1"/>
  <c r="AN34" i="1"/>
  <c r="J34" i="1"/>
  <c r="AO5" i="1"/>
  <c r="AN5" i="1"/>
  <c r="J5" i="1"/>
  <c r="AO130" i="1" l="1"/>
  <c r="AN130" i="1"/>
  <c r="J130" i="1"/>
  <c r="AO45" i="1" l="1"/>
  <c r="AN45" i="1"/>
  <c r="J45" i="1"/>
  <c r="AO118" i="1"/>
  <c r="AN118" i="1"/>
  <c r="J118" i="1"/>
  <c r="AO117" i="1"/>
  <c r="AN117" i="1"/>
  <c r="J117" i="1"/>
  <c r="AO120" i="1"/>
  <c r="AN120" i="1"/>
  <c r="J120" i="1"/>
  <c r="J77" i="1"/>
  <c r="J78" i="1"/>
  <c r="AO147" i="1"/>
  <c r="AN147" i="1"/>
  <c r="J147" i="1"/>
  <c r="AO151" i="1"/>
  <c r="AN151" i="1"/>
  <c r="J151" i="1"/>
  <c r="AO154" i="1"/>
  <c r="AN154" i="1"/>
  <c r="J154" i="1"/>
  <c r="AO156" i="1"/>
  <c r="AN156" i="1"/>
  <c r="J156" i="1"/>
  <c r="AO139" i="1"/>
  <c r="AN139" i="1"/>
  <c r="J139" i="1"/>
  <c r="AO138" i="1"/>
  <c r="AN138" i="1"/>
  <c r="J138" i="1"/>
  <c r="AO122" i="1"/>
  <c r="AN122" i="1"/>
  <c r="J122" i="1"/>
  <c r="AO124" i="1"/>
  <c r="AN124" i="1"/>
  <c r="J124" i="1"/>
  <c r="AO128" i="1"/>
  <c r="AN128" i="1"/>
  <c r="J128" i="1"/>
  <c r="AO125" i="1"/>
  <c r="AN125" i="1"/>
  <c r="J125" i="1"/>
  <c r="AO76" i="1"/>
  <c r="AN76" i="1"/>
  <c r="J76" i="1"/>
  <c r="AO84" i="1"/>
  <c r="AN84" i="1"/>
  <c r="J84" i="1"/>
  <c r="AO79" i="1"/>
  <c r="AN79" i="1"/>
  <c r="J79" i="1"/>
  <c r="AO80" i="1"/>
  <c r="AN80" i="1"/>
  <c r="J80" i="1"/>
  <c r="AO81" i="1"/>
  <c r="AN81" i="1"/>
  <c r="J81" i="1"/>
  <c r="AO83" i="1"/>
  <c r="AN83" i="1"/>
  <c r="J83" i="1"/>
  <c r="AO82" i="1"/>
  <c r="AN82" i="1"/>
  <c r="J82" i="1"/>
  <c r="AO85" i="1"/>
  <c r="AN85" i="1"/>
  <c r="J85" i="1"/>
  <c r="AO112" i="1"/>
  <c r="AN112" i="1"/>
  <c r="J112" i="1"/>
  <c r="AO106" i="1"/>
  <c r="AN106" i="1"/>
  <c r="J106" i="1"/>
  <c r="AO108" i="1"/>
  <c r="AN108" i="1"/>
  <c r="J108" i="1"/>
  <c r="AO2" i="1"/>
  <c r="AN2" i="1"/>
  <c r="J2" i="1"/>
  <c r="J14" i="1"/>
  <c r="D48" i="2" l="1"/>
  <c r="D28" i="2"/>
  <c r="D17" i="2"/>
  <c r="D8" i="2"/>
  <c r="D50" i="2" l="1"/>
  <c r="J90" i="1"/>
  <c r="J92" i="1"/>
  <c r="J91" i="1"/>
  <c r="J87" i="1"/>
  <c r="J95" i="1"/>
  <c r="J88" i="1"/>
  <c r="J93" i="1"/>
  <c r="J89" i="1"/>
  <c r="J96" i="1"/>
  <c r="J86" i="1"/>
  <c r="J116" i="1"/>
  <c r="J114" i="1"/>
  <c r="J158" i="1"/>
  <c r="J160" i="1"/>
  <c r="J159" i="1"/>
  <c r="J98" i="1"/>
  <c r="J97" i="1"/>
  <c r="J99" i="1"/>
  <c r="J75" i="1"/>
  <c r="J51" i="1"/>
  <c r="J60" i="1"/>
  <c r="J49" i="1"/>
  <c r="J50" i="1"/>
  <c r="J59" i="1"/>
  <c r="J56" i="1"/>
  <c r="J54" i="1"/>
  <c r="J53" i="1"/>
  <c r="J58" i="1"/>
  <c r="J57" i="1"/>
  <c r="J47" i="1"/>
  <c r="J55" i="1"/>
  <c r="J52" i="1"/>
  <c r="J46" i="1"/>
  <c r="J42" i="1"/>
  <c r="J43" i="1"/>
  <c r="J44" i="1"/>
  <c r="J41" i="1"/>
  <c r="J40" i="1"/>
  <c r="J39" i="1"/>
  <c r="J38" i="1"/>
  <c r="J37" i="1"/>
  <c r="J18" i="1"/>
  <c r="J23" i="1"/>
  <c r="J20" i="1"/>
  <c r="J21" i="1"/>
  <c r="J19" i="1"/>
  <c r="J22" i="1"/>
  <c r="J24" i="1"/>
  <c r="J17" i="1"/>
  <c r="J16" i="1"/>
  <c r="J15" i="1"/>
  <c r="J32" i="1"/>
  <c r="J28" i="1"/>
  <c r="J30" i="1"/>
  <c r="J31" i="1"/>
  <c r="J29" i="1"/>
  <c r="J25" i="1"/>
  <c r="J27" i="1"/>
  <c r="J26" i="1"/>
  <c r="J10" i="1"/>
  <c r="J11" i="1"/>
  <c r="J7" i="1"/>
  <c r="J6" i="1"/>
  <c r="J9" i="1"/>
  <c r="J8" i="1"/>
  <c r="J4" i="1"/>
  <c r="J13" i="1"/>
  <c r="J12" i="1"/>
  <c r="J3" i="1"/>
  <c r="J166" i="1"/>
  <c r="J164" i="1"/>
  <c r="J161" i="1"/>
  <c r="J165" i="1"/>
  <c r="J162" i="1"/>
  <c r="J163" i="1"/>
  <c r="J155" i="1"/>
  <c r="J145" i="1"/>
  <c r="J149" i="1"/>
  <c r="J144" i="1"/>
  <c r="J146" i="1"/>
  <c r="J143" i="1"/>
  <c r="J142" i="1"/>
  <c r="J152" i="1"/>
  <c r="J134" i="1"/>
  <c r="J133" i="1"/>
  <c r="J132" i="1"/>
  <c r="J131" i="1"/>
  <c r="J129" i="1"/>
  <c r="J135" i="1"/>
  <c r="J136" i="1"/>
  <c r="J137" i="1"/>
  <c r="J103" i="1"/>
  <c r="J111" i="1"/>
  <c r="J109" i="1"/>
  <c r="J101" i="1"/>
  <c r="J100" i="1"/>
  <c r="J105" i="1"/>
  <c r="J110" i="1"/>
  <c r="J107" i="1"/>
  <c r="J104" i="1"/>
  <c r="J102" i="1"/>
  <c r="J62" i="1"/>
  <c r="J63" i="1"/>
  <c r="J61" i="1"/>
  <c r="J71" i="1"/>
  <c r="J70" i="1"/>
  <c r="J72" i="1"/>
  <c r="AN61" i="1" l="1"/>
  <c r="AO61" i="1"/>
  <c r="C48" i="2" l="1"/>
  <c r="C17" i="2"/>
  <c r="C8" i="2"/>
  <c r="B48" i="2"/>
  <c r="B17" i="2"/>
  <c r="B8" i="2"/>
  <c r="B50" i="2" l="1"/>
  <c r="C50" i="2"/>
  <c r="AO3" i="1"/>
  <c r="AN3" i="1"/>
  <c r="AO9" i="1"/>
  <c r="AN9" i="1"/>
  <c r="AO4" i="1"/>
  <c r="AN4" i="1"/>
  <c r="AO160" i="1" l="1"/>
  <c r="AN160" i="1"/>
  <c r="AO158" i="1"/>
  <c r="AN158" i="1"/>
  <c r="AO159" i="1"/>
  <c r="AN159" i="1"/>
  <c r="AO75" i="1"/>
  <c r="AN75" i="1"/>
  <c r="AO116" i="1" l="1"/>
  <c r="AN116" i="1"/>
  <c r="AO114" i="1"/>
  <c r="AN114" i="1"/>
  <c r="AO93" i="1" l="1"/>
  <c r="AO88" i="1"/>
  <c r="AO95" i="1"/>
  <c r="AO87" i="1"/>
  <c r="AO91" i="1"/>
  <c r="AO92" i="1"/>
  <c r="AO90" i="1"/>
  <c r="AN97" i="1"/>
  <c r="AN98" i="1"/>
  <c r="AN86" i="1"/>
  <c r="AN96" i="1"/>
  <c r="AN89" i="1"/>
  <c r="AN93" i="1"/>
  <c r="AN88" i="1"/>
  <c r="AN95" i="1"/>
  <c r="AN87" i="1"/>
  <c r="AN91" i="1"/>
  <c r="AN92" i="1"/>
  <c r="AN90" i="1"/>
  <c r="AN99" i="1"/>
  <c r="AO98" i="1"/>
  <c r="AO86" i="1"/>
  <c r="AO96" i="1"/>
  <c r="AO89" i="1"/>
  <c r="AO97" i="1"/>
  <c r="AO99" i="1" l="1"/>
  <c r="AN27" i="1" l="1"/>
  <c r="AN25" i="1"/>
  <c r="AO25" i="1"/>
  <c r="AO27" i="1"/>
  <c r="AO62" i="1" l="1"/>
  <c r="AN62" i="1"/>
  <c r="AO63" i="1"/>
  <c r="AN63" i="1"/>
  <c r="AO17" i="1"/>
  <c r="AN17" i="1"/>
  <c r="AO16" i="1"/>
  <c r="AN16" i="1"/>
  <c r="AO18" i="1"/>
  <c r="AO20" i="1"/>
  <c r="AO15" i="1"/>
  <c r="AO46" i="1"/>
  <c r="AN46" i="1"/>
  <c r="AO51" i="1"/>
  <c r="AN51" i="1"/>
  <c r="AO60" i="1"/>
  <c r="AN60" i="1"/>
  <c r="AO49" i="1"/>
  <c r="AN49" i="1"/>
  <c r="AO50" i="1"/>
  <c r="AN50" i="1"/>
  <c r="AO59" i="1"/>
  <c r="AN59" i="1"/>
  <c r="AO56" i="1"/>
  <c r="AN56" i="1"/>
  <c r="AO54" i="1"/>
  <c r="AN54" i="1"/>
  <c r="AO53" i="1"/>
  <c r="AN53" i="1"/>
  <c r="AO58" i="1"/>
  <c r="AN58" i="1"/>
  <c r="AO57" i="1"/>
  <c r="AN57" i="1"/>
  <c r="AO47" i="1"/>
  <c r="AN47" i="1"/>
  <c r="AO55" i="1"/>
  <c r="AN55" i="1"/>
  <c r="AO52" i="1"/>
  <c r="AN52" i="1"/>
  <c r="AO41" i="1"/>
  <c r="AN41" i="1"/>
  <c r="AO40" i="1"/>
  <c r="AN40" i="1"/>
  <c r="AO39" i="1"/>
  <c r="AN39" i="1"/>
  <c r="AO38" i="1"/>
  <c r="AN38" i="1"/>
  <c r="AO42" i="1"/>
  <c r="AN42" i="1"/>
  <c r="AO43" i="1"/>
  <c r="AN43" i="1"/>
  <c r="AO44" i="1"/>
  <c r="AN44" i="1"/>
  <c r="AO37" i="1"/>
  <c r="AN37" i="1"/>
  <c r="AO23" i="1" l="1"/>
  <c r="AN23" i="1"/>
  <c r="AO21" i="1"/>
  <c r="AN21" i="1"/>
  <c r="AO19" i="1"/>
  <c r="AN19" i="1"/>
  <c r="AO22" i="1"/>
  <c r="AN22" i="1"/>
  <c r="AO24" i="1"/>
  <c r="AN24" i="1"/>
  <c r="AO32" i="1"/>
  <c r="AN32" i="1"/>
  <c r="AO29" i="1"/>
  <c r="AN29" i="1"/>
  <c r="AO31" i="1"/>
  <c r="AN31" i="1"/>
  <c r="AO30" i="1"/>
  <c r="AN30" i="1"/>
  <c r="AO28" i="1"/>
  <c r="AN28" i="1"/>
  <c r="AO155" i="1" l="1"/>
  <c r="AN155" i="1"/>
  <c r="AO6" i="1"/>
  <c r="AN6" i="1"/>
  <c r="AO12" i="1"/>
  <c r="AN12" i="1"/>
  <c r="AO13" i="1"/>
  <c r="AN13" i="1"/>
  <c r="AO7" i="1"/>
  <c r="AN7" i="1"/>
  <c r="AO11" i="1"/>
  <c r="AN11" i="1"/>
  <c r="AO10" i="1"/>
  <c r="AN10" i="1"/>
  <c r="AO8" i="1"/>
  <c r="AN8" i="1"/>
  <c r="AO26" i="1"/>
  <c r="AN26" i="1"/>
  <c r="AO102" i="1" l="1"/>
  <c r="AO144" i="1" l="1"/>
  <c r="AN144" i="1"/>
  <c r="AO146" i="1"/>
  <c r="AN146" i="1"/>
  <c r="AO143" i="1"/>
  <c r="AN143" i="1"/>
  <c r="AO142" i="1"/>
  <c r="AN142" i="1"/>
  <c r="AO152" i="1"/>
  <c r="AN152" i="1"/>
  <c r="AO166" i="1"/>
  <c r="AN166" i="1"/>
  <c r="AO164" i="1"/>
  <c r="AN164" i="1"/>
  <c r="AO161" i="1"/>
  <c r="AN161" i="1"/>
  <c r="AO165" i="1"/>
  <c r="AN165" i="1"/>
  <c r="AO162" i="1"/>
  <c r="AN162" i="1"/>
  <c r="AO163" i="1"/>
  <c r="AN163" i="1"/>
  <c r="AO134" i="1"/>
  <c r="AN134" i="1"/>
  <c r="AO133" i="1"/>
  <c r="AN133" i="1"/>
  <c r="AO132" i="1"/>
  <c r="AN132" i="1"/>
  <c r="AO131" i="1"/>
  <c r="AN131" i="1"/>
  <c r="AO129" i="1"/>
  <c r="AN129" i="1"/>
  <c r="AO135" i="1"/>
  <c r="AN135" i="1"/>
  <c r="AO136" i="1"/>
  <c r="AN136" i="1"/>
  <c r="AO137" i="1"/>
  <c r="AN137" i="1"/>
  <c r="AO103" i="1"/>
  <c r="AN103" i="1"/>
  <c r="AO111" i="1"/>
  <c r="AN111" i="1"/>
  <c r="AO109" i="1"/>
  <c r="AN109" i="1"/>
  <c r="AO101" i="1"/>
  <c r="AN101" i="1"/>
  <c r="AO100" i="1"/>
  <c r="AN100" i="1"/>
  <c r="AO105" i="1"/>
  <c r="AN105" i="1"/>
  <c r="AO110" i="1"/>
  <c r="AN110" i="1"/>
  <c r="AO107" i="1"/>
  <c r="AN107" i="1"/>
  <c r="AO104" i="1"/>
  <c r="AN104" i="1"/>
  <c r="AN102" i="1"/>
  <c r="AO71" i="1"/>
  <c r="AN71" i="1"/>
  <c r="AO70" i="1"/>
  <c r="AN70" i="1"/>
  <c r="AO72" i="1"/>
  <c r="AN72" i="1"/>
</calcChain>
</file>

<file path=xl/comments1.xml><?xml version="1.0" encoding="utf-8"?>
<comments xmlns="http://schemas.openxmlformats.org/spreadsheetml/2006/main">
  <authors>
    <author>Dell</author>
  </authors>
  <commentList>
    <comment ref="AK1" authorId="0">
      <text>
        <r>
          <rPr>
            <b/>
            <sz val="9"/>
            <color indexed="81"/>
            <rFont val="Tahoma"/>
            <family val="2"/>
          </rPr>
          <t>Dell:</t>
        </r>
        <r>
          <rPr>
            <sz val="9"/>
            <color indexed="81"/>
            <rFont val="Tahoma"/>
            <family val="2"/>
          </rPr>
          <t xml:space="preserve">
Indicar fecha y # Gaceta en que se publica
</t>
        </r>
      </text>
    </comment>
    <comment ref="AL1" authorId="0">
      <text>
        <r>
          <rPr>
            <b/>
            <sz val="9"/>
            <color indexed="81"/>
            <rFont val="Tahoma"/>
            <family val="2"/>
          </rPr>
          <t>Dell:</t>
        </r>
        <r>
          <rPr>
            <sz val="9"/>
            <color indexed="81"/>
            <rFont val="Tahoma"/>
            <family val="2"/>
          </rPr>
          <t xml:space="preserve">
* De forma
*De monto (se indica de    a  )
*De población (se indica de   a    )</t>
        </r>
      </text>
    </comment>
    <comment ref="AM1" authorId="0">
      <text>
        <r>
          <rPr>
            <b/>
            <sz val="9"/>
            <color indexed="81"/>
            <rFont val="Tahoma"/>
            <family val="2"/>
          </rPr>
          <t>Dell:</t>
        </r>
        <r>
          <rPr>
            <sz val="9"/>
            <color indexed="81"/>
            <rFont val="Tahoma"/>
            <family val="2"/>
          </rPr>
          <t xml:space="preserve">
si fue derogado se pone un 1
</t>
        </r>
      </text>
    </comment>
  </commentList>
</comments>
</file>

<file path=xl/comments2.xml><?xml version="1.0" encoding="utf-8"?>
<comments xmlns="http://schemas.openxmlformats.org/spreadsheetml/2006/main">
  <authors>
    <author>Dell</author>
  </authors>
  <commentList>
    <comment ref="AK1" authorId="0">
      <text>
        <r>
          <rPr>
            <b/>
            <sz val="9"/>
            <color indexed="81"/>
            <rFont val="Tahoma"/>
            <family val="2"/>
          </rPr>
          <t>Dell:</t>
        </r>
        <r>
          <rPr>
            <sz val="9"/>
            <color indexed="81"/>
            <rFont val="Tahoma"/>
            <family val="2"/>
          </rPr>
          <t xml:space="preserve">
Indicar fecha y # Gaceta en que se publica
</t>
        </r>
      </text>
    </comment>
    <comment ref="AL1" authorId="0">
      <text>
        <r>
          <rPr>
            <b/>
            <sz val="9"/>
            <color indexed="81"/>
            <rFont val="Tahoma"/>
            <family val="2"/>
          </rPr>
          <t>Dell:</t>
        </r>
        <r>
          <rPr>
            <sz val="9"/>
            <color indexed="81"/>
            <rFont val="Tahoma"/>
            <family val="2"/>
          </rPr>
          <t xml:space="preserve">
* De forma
*De monto (se indica de    a  )
*De población (se indica de   a    )</t>
        </r>
      </text>
    </comment>
    <comment ref="AM1" authorId="0">
      <text>
        <r>
          <rPr>
            <b/>
            <sz val="9"/>
            <color indexed="81"/>
            <rFont val="Tahoma"/>
            <family val="2"/>
          </rPr>
          <t>Dell:</t>
        </r>
        <r>
          <rPr>
            <sz val="9"/>
            <color indexed="81"/>
            <rFont val="Tahoma"/>
            <family val="2"/>
          </rPr>
          <t xml:space="preserve">
si fue derogado se pone un 1
</t>
        </r>
      </text>
    </comment>
  </commentList>
</comments>
</file>

<file path=xl/comments3.xml><?xml version="1.0" encoding="utf-8"?>
<comments xmlns="http://schemas.openxmlformats.org/spreadsheetml/2006/main">
  <authors>
    <author>Dell</author>
  </authors>
  <commentList>
    <comment ref="AK1" authorId="0">
      <text>
        <r>
          <rPr>
            <b/>
            <sz val="9"/>
            <color indexed="81"/>
            <rFont val="Tahoma"/>
            <family val="2"/>
          </rPr>
          <t>Dell:</t>
        </r>
        <r>
          <rPr>
            <sz val="9"/>
            <color indexed="81"/>
            <rFont val="Tahoma"/>
            <family val="2"/>
          </rPr>
          <t xml:space="preserve">
Indicar fecha y # Gaceta en que se publica
</t>
        </r>
      </text>
    </comment>
    <comment ref="AL1" authorId="0">
      <text>
        <r>
          <rPr>
            <b/>
            <sz val="9"/>
            <color indexed="81"/>
            <rFont val="Tahoma"/>
            <family val="2"/>
          </rPr>
          <t>Dell:</t>
        </r>
        <r>
          <rPr>
            <sz val="9"/>
            <color indexed="81"/>
            <rFont val="Tahoma"/>
            <family val="2"/>
          </rPr>
          <t xml:space="preserve">
* De forma
*De monto (se indica de    a  )
*De población (se indica de   a    )</t>
        </r>
      </text>
    </comment>
    <comment ref="AM1" authorId="0">
      <text>
        <r>
          <rPr>
            <b/>
            <sz val="9"/>
            <color indexed="81"/>
            <rFont val="Tahoma"/>
            <family val="2"/>
          </rPr>
          <t>Dell:</t>
        </r>
        <r>
          <rPr>
            <sz val="9"/>
            <color indexed="81"/>
            <rFont val="Tahoma"/>
            <family val="2"/>
          </rPr>
          <t xml:space="preserve">
si fue derogado se pone un 1
</t>
        </r>
      </text>
    </comment>
  </commentList>
</comments>
</file>

<file path=xl/sharedStrings.xml><?xml version="1.0" encoding="utf-8"?>
<sst xmlns="http://schemas.openxmlformats.org/spreadsheetml/2006/main" count="4141" uniqueCount="1314">
  <si>
    <t>Nivel</t>
  </si>
  <si>
    <t>Dependencia</t>
  </si>
  <si>
    <t>Programa</t>
  </si>
  <si>
    <t>Transferencia monetaria</t>
  </si>
  <si>
    <t>Transferencia en especie</t>
  </si>
  <si>
    <t>Servicios</t>
  </si>
  <si>
    <t>Subsidio</t>
  </si>
  <si>
    <t xml:space="preserve">Población </t>
  </si>
  <si>
    <t>Población_codificada EVALUA</t>
  </si>
  <si>
    <t>Población_codificada
CORREGIDA</t>
  </si>
  <si>
    <t>Problema o necesidad que pretende atender</t>
  </si>
  <si>
    <t>Tipo de Programa Social</t>
  </si>
  <si>
    <t>Bienes y/o servicios que ofrece</t>
  </si>
  <si>
    <t>Acceso universal/restringido</t>
  </si>
  <si>
    <t>Cobertura Actual</t>
  </si>
  <si>
    <t>Logros Alcanzados</t>
  </si>
  <si>
    <t>Fecha publicación</t>
  </si>
  <si>
    <t>Gaceta N°</t>
  </si>
  <si>
    <t>Páginas</t>
  </si>
  <si>
    <t>Publicación</t>
  </si>
  <si>
    <t>Observación</t>
  </si>
  <si>
    <t>Ejercicio reportado</t>
  </si>
  <si>
    <t>Avisos modificatorios</t>
  </si>
  <si>
    <t>Contenido de modificación</t>
  </si>
  <si>
    <t>Derogado</t>
  </si>
  <si>
    <t>Contar derechos</t>
  </si>
  <si>
    <t>Derechos</t>
  </si>
  <si>
    <t>Alimentación</t>
  </si>
  <si>
    <t>Salud</t>
  </si>
  <si>
    <t>Educación</t>
  </si>
  <si>
    <t>Vivienda Digna</t>
  </si>
  <si>
    <t>Nivel de vida adecuado</t>
  </si>
  <si>
    <t>Deporte</t>
  </si>
  <si>
    <t>Trabajo</t>
  </si>
  <si>
    <t>Cultura</t>
  </si>
  <si>
    <t>Recreación</t>
  </si>
  <si>
    <t>Protección Social</t>
  </si>
  <si>
    <t xml:space="preserve">Promoción de la Equidad </t>
  </si>
  <si>
    <t>Cohesión e Integración Social</t>
  </si>
  <si>
    <t>Economía Popular</t>
  </si>
  <si>
    <t>Ecosistema sustentable</t>
  </si>
  <si>
    <t>Movilidad</t>
  </si>
  <si>
    <t>Participación ciudadana</t>
  </si>
  <si>
    <t>Entorno común Saludable</t>
  </si>
  <si>
    <t>Infraestructura Social</t>
  </si>
  <si>
    <t>En especie</t>
  </si>
  <si>
    <t>Restringido</t>
  </si>
  <si>
    <t>Delegación</t>
  </si>
  <si>
    <t>Azcapotzalco</t>
  </si>
  <si>
    <t>personas con discapacidad</t>
  </si>
  <si>
    <t>personas</t>
  </si>
  <si>
    <t>Monetarias / En especie</t>
  </si>
  <si>
    <t>Universal</t>
  </si>
  <si>
    <t>población en general</t>
  </si>
  <si>
    <t>no definido</t>
  </si>
  <si>
    <t>De 15 a 29 años</t>
  </si>
  <si>
    <t>jóvenes</t>
  </si>
  <si>
    <t>De 60 a 64 años</t>
  </si>
  <si>
    <t>Monetarias</t>
  </si>
  <si>
    <t>personas adultas mayores</t>
  </si>
  <si>
    <t>Mujeres con oficio</t>
  </si>
  <si>
    <t>Atención y alimentación a niños, niñas y personal docente de los Centros de Desarrollo Infantil (CENDI's)</t>
  </si>
  <si>
    <t>De 0 años a 5 años 11 meses</t>
  </si>
  <si>
    <t>niñas, niños</t>
  </si>
  <si>
    <t>Unidades Habitacionales</t>
  </si>
  <si>
    <t>unidades habitacionales</t>
  </si>
  <si>
    <t>Ayuda para Unidades Habitacionales</t>
  </si>
  <si>
    <t>familias</t>
  </si>
  <si>
    <t>Monetaria</t>
  </si>
  <si>
    <t>Economía popular</t>
  </si>
  <si>
    <t>Transferencias Unitarias "A tu lado"</t>
  </si>
  <si>
    <t>De 18 a 67 años</t>
  </si>
  <si>
    <t>Apoyo económico de $4,040.00 (no especifica periodicidad), para habitantes de la delegación Coyoacán de 18 a 67 años</t>
  </si>
  <si>
    <t>Observaciones</t>
  </si>
  <si>
    <t>Iztapalapa</t>
  </si>
  <si>
    <t>Poder alimentario</t>
  </si>
  <si>
    <t>Contribuir a la seguridad alimentaria de las madres de 17 a 35 años de edad y sus hijos e hojas en la Delegación Iztapalapa a través de un apoyo económico</t>
  </si>
  <si>
    <t>Apoyos económicos de $300.00 a 1,000 madres residentes en la delegación Iztapalapa que cuenten con hijos e hijas menores de edad, con un máximo de 12 apoyos por beneficiaria</t>
  </si>
  <si>
    <t>Poder cruzar seguro</t>
  </si>
  <si>
    <t>Contribuir a mejorar el poder adquisitivo de las personas adultas mayores habitantes de la Delegación Iztapalapa y promover una inclusión social con el fin de generar una cultura cívica peatonal</t>
  </si>
  <si>
    <t>De 60 a 61 años</t>
  </si>
  <si>
    <t>Poder es calidad de vida</t>
  </si>
  <si>
    <t>De 62 a 64 años</t>
  </si>
  <si>
    <t>Poder graduarte</t>
  </si>
  <si>
    <t>Contribuir en lo posible al combate de la deserción escolar a nivel superior, dada la situación de vulnerabilidad económica que existe en gran parte de la demarcación, ofreciendo incentivos a las y los jóvenes estudiantes para que logren la conclusión de sus estudios profesionales y técnicos</t>
  </si>
  <si>
    <t>De 18 a 25 años</t>
  </si>
  <si>
    <t>Poder de la diversidad</t>
  </si>
  <si>
    <t>Contribuir con el derecho a los servicios médicos de la población LGBTTTI, que no sean derechohabientes del sistema nacional de salud, ofreciendo orientación y apoyo económico que permita una atención médica digna y en condiciones de igualdad y no discriminación</t>
  </si>
  <si>
    <t>De 19 a 39 años</t>
  </si>
  <si>
    <t>población LGBTTTI</t>
  </si>
  <si>
    <t>La cultura vial es poder</t>
  </si>
  <si>
    <t>Poder alcanzar la meta</t>
  </si>
  <si>
    <t>Contribuir a fomentar el deporte entre la población de la Delegación Iztapalapa, con el apoyo de promotores deportistas certificados</t>
  </si>
  <si>
    <t>Apoyos económicos de $3,000.00 a 250 mujeres jefas de familia de 39 a 49 años, residentes en la delegación Iztapalapa, que no cuenten con un trabajo remunerado, con un máximo de 12 apoyos a cada una
Se capacitará a las beneficiarias sobre el fomento a la cultura ciudadana y el cumplimiento al Reglamento de Tránsito del Distrito Federal, vigente
Las beneficiarias deberán entregar reportes quincenales</t>
  </si>
  <si>
    <t>Poder ganar</t>
  </si>
  <si>
    <t>Poder infantil</t>
  </si>
  <si>
    <t>Coadyuvar a consolidar la seguridad alimentaria de las familias, garantizando así el derecho a la alimentación de niñas y niños, a través de los alimentos que se brindan en los 30 Centros de Desarrollo Infantil Delegacionales (CENDI's)</t>
  </si>
  <si>
    <t>De 14 a 15 años</t>
  </si>
  <si>
    <t>Poder estudiar</t>
  </si>
  <si>
    <t>Contribuir a disminuir la deserción escolar de las y los jóvenes que cursan el nivel de secundaria, con el fin de que permanezcan en la escuela y desarrollando sus habilidades educativas</t>
  </si>
  <si>
    <t>Poder con la discapacidad</t>
  </si>
  <si>
    <t>Otorgar un apoyo económico a las personas con alguna discapacidad radicadas en la delegación Iztapalapa</t>
  </si>
  <si>
    <t>Apoyo económico de $200.00 a 5,000 personas con discapacidad, residentes en Iztapalapa, de 0 a 59 años de edad, con un máximo de 6 apoyos al año
Las y los beneficiarios podrán asistir a por lo menos 6 veces a pláticas relacionadas con la no discriminación y derechos humanos. Deberán informar respecto a las pláticas que asistieron</t>
  </si>
  <si>
    <t>De 0 a 59 años</t>
  </si>
  <si>
    <t>Miguel Hidalgo</t>
  </si>
  <si>
    <t>Impulso a la cultura musical</t>
  </si>
  <si>
    <t>Impulso a personas con discapacidad</t>
  </si>
  <si>
    <t>Contribuir a mejorar la calidad de vida de las personas con discapacidad en la Delegación Miguel Hidalgo, mediante la entrega de una transferencia monetaria, en virtud de mejorar su calidad de vida y aspirar a mejorar su estado de salud</t>
  </si>
  <si>
    <t>Impulso a tu futuro</t>
  </si>
  <si>
    <t>De 15 a 24 años</t>
  </si>
  <si>
    <t>Impulso a los adultos mayores</t>
  </si>
  <si>
    <t>De 60 a 67 años</t>
  </si>
  <si>
    <t>Apoyo económico de $700.00 a 3,000 personas de entre 60 y 67 años de edad, residentes en la delegación Miguel Hidalgo, y de éste modo puedan cubrir su derecho a la alimentación, hasta por 9 ministraciones</t>
  </si>
  <si>
    <t>Impulso al empleo</t>
  </si>
  <si>
    <t>De 18 y más</t>
  </si>
  <si>
    <t>Impulso a la promoción deportiva</t>
  </si>
  <si>
    <t>De 12 a 20 años</t>
  </si>
  <si>
    <t>niñas, niños, jóvenes</t>
  </si>
  <si>
    <t>Apoyo económico $2,000.00 a 500 deportistas destacados de entre 12 y 20 años, que representen a la delegación Miguel Hidalgo, hasta por 3 ministraciones
Los beneficiarios deben tener participación activa durante todo el año y pasar cada eliminatoria que determinan las asociaciones, federaciones y CONADE</t>
  </si>
  <si>
    <t>Contribuir a fomentar la preparación académica, de carácter técnico en los jóvenes entre 18 y 29 años de edad, de la delegación Miguel Hidalgo, que se ubican en alguna condición de vulnerabilidad, mediante el otorgamiento de apoyo monetario para generar herramientas suficientes que les permitan tener mejores oportunidades en el ámbito laboral y en su calidad de vida</t>
  </si>
  <si>
    <t>De 18 a 29 años</t>
  </si>
  <si>
    <t>Milpa Alta</t>
  </si>
  <si>
    <t>Programa Integral de Apoyo a las y los productores de nopal</t>
  </si>
  <si>
    <t>Apoyo económico de $11, 200.00 por productor a 5,350 productores mujeres y hombres activos, residentes de la Delegación Milpa Alta. En caso de que el proyecto exceda los $78, 400.00 deberán presentar un proyecto integral donde manifieste el destino del recurso.</t>
  </si>
  <si>
    <t>Programa de Desarrollo Sectorial</t>
  </si>
  <si>
    <t>Impulsar el desarrollo de los diferentes sectores productivos que residan y produzcan al interior de la demarcación, a través del otorgamiento de apoyos económicos encaminados a la implementación de proyectos productivos de inversión con acciones que permitan asegurar la conservación y reactivación de la vocación productiva del suelo de conservación, así como el fortalecimiento de los diferentes sectores productivos</t>
  </si>
  <si>
    <t>Mejoramiento Sustentable en suelo de conservación de Milpa Alta (PROMESSUCMA)</t>
  </si>
  <si>
    <t>Conservar, proteger y restaurar los recursos naturales en beneficio de la biodiversidad y de los ecosistemas, a través de la implementación de proyectos de conservación y manejo sustentable de los recursos sustentables, otorgando ayudas económicas a hombres y mujeres en su carácter de habitante, productor, ejidatario o comunero</t>
  </si>
  <si>
    <t>Ayudas económicas a personas con discapacidad congénita o adquirida</t>
  </si>
  <si>
    <t>Protección social</t>
  </si>
  <si>
    <t xml:space="preserve">Ayudas a personas Adultas Mayores de 60 a 67 años </t>
  </si>
  <si>
    <t>Coadyuvar con 1200 ayudas en especie a los adultos mayores, residentes de la demarcación Milpa Alta, que tengan de 60 a 67 años en igualdad de género, sin importar, si tiene alguna discapacidad, que sean parte de una familia de escasos recursos económicos, condición jurídica, social, forma de pensar o situación de calle, entre otras y sean residentes de la delegación Milpa Alta; apoyando de esta forma a los gastos familiares, y se ayude a mejorar su calidad de vida.</t>
  </si>
  <si>
    <t>Ayudas económicas a promotores del deporte</t>
  </si>
  <si>
    <t>De 18 a 50 años</t>
  </si>
  <si>
    <t>Monetaria / servicios</t>
  </si>
  <si>
    <t>Ayudas económicas para realizar eventos deportivos</t>
  </si>
  <si>
    <t>Apoyo económico de acuerdo al monto solicitado y el presupuesto asignado, para la organización de 20 eventos deportivos en las 12 comunidades que integran la delegación Milpa Alta</t>
  </si>
  <si>
    <t>Coadyuvar a la economía familiar a través del otorgamiento de ayudas económicas a 1,591 alumnos que estudien su primaria o secundaria en escuelas públicas de la delegación Milpa Alta y que se encuentren con algún grado de marginación o vulnerabilidad económica</t>
  </si>
  <si>
    <t>Apoyo económicos de $1,000.00 semestrales a 1,171 alumnos de primaria y de $1,200.00 semestrales a 420 alumnos de secundaria, que se encuentren en condición de vulnerabilidad económica o social, residentes en Milpa Alta e inscritos en escuelas públicas de la demarcación</t>
  </si>
  <si>
    <t>De 6 a 15 años</t>
  </si>
  <si>
    <t>Juntos avanzamos en grande por tu educación de nivel superior</t>
  </si>
  <si>
    <t>Juntos avanzamos en grande por tu educación de nivel primaria y secundaria</t>
  </si>
  <si>
    <t>Coadyuvar a la economía familiar de 200 alumnos que estudien en el nivel superior en universidades públicas del Distrito Federal y área metropolitana, y que se encuentren en situación de vulnerabilidad económica</t>
  </si>
  <si>
    <t>Apoyo económico a 200 alumnos regulares que estudien en el nivel superior en universidades públicas del Distrito Federal y área metropolitana, y que se encuentren en situación de vulnerabilidad económica</t>
  </si>
  <si>
    <t>Tláhuac</t>
  </si>
  <si>
    <t>Tláhuac renace con la educación</t>
  </si>
  <si>
    <t>De 6 a 18 años</t>
  </si>
  <si>
    <t>Xochimilco</t>
  </si>
  <si>
    <t>Apoyo Económico a personas de escasos recursos, o para secundar en tratamientos médicos de enfermedades crónicas degenerativas y terminales en la delegación Xochimilco</t>
  </si>
  <si>
    <t>Apoyo económico a deportistas de alto rendimiento</t>
  </si>
  <si>
    <t>Elevar el nivel, calidad y desarrollo del deporte, fomentando la sana competencia, la recreación, así como la integración y convivencia deportiva</t>
  </si>
  <si>
    <t>Apoyos económicos de $1,000.00 por 12 meses, a 25 atletas de alto rendimiento de las distintas disciplinas, especialmente niñas, niños y jóvenes, que representen a la delegación en juegos deportivos infantiles, juveniles, y paralímpicos de la CDMX, en los juegos nacionales populares del DF, así como atletas destacados en contiendas deportivas nacionales e internacionales</t>
  </si>
  <si>
    <t>De 6 a 29 años</t>
  </si>
  <si>
    <t>Becas a niños y niñas de educación básica</t>
  </si>
  <si>
    <t>Apoyos económicos de $750.00 trimestrales a 850 estudiantes de 6 a 15 años de edad, que estudien en primarias y secundarias públicas de la delegación Xochimilco y que vivan en zonas de media, alta y muy alta vulnerabilidad por carencia social</t>
  </si>
  <si>
    <t>Alimentos a Centros de Desarrollo Infantil</t>
  </si>
  <si>
    <t>De 2 a 6 años</t>
  </si>
  <si>
    <t>Se brinda desayuno, comida y colación a 600 niñas y niños de 2 a 5 años 11 meses inscritos en los CENDI's</t>
  </si>
  <si>
    <t>Apoyo económico a personas que prestan sus inmuebles como espacios para Centros de Desarrollo Infantil</t>
  </si>
  <si>
    <t>Semillas y fertilizantes</t>
  </si>
  <si>
    <t>Tlalpan</t>
  </si>
  <si>
    <t>Entrega de estímulos económicos a niñas y niños en condición de vulnerabilidad social y/o económica</t>
  </si>
  <si>
    <t xml:space="preserve">De 6 a 12 años </t>
  </si>
  <si>
    <t>De 60 y más</t>
  </si>
  <si>
    <t>Apoyo económico para inicio del ciclo escolar en secundarias Tlalpan</t>
  </si>
  <si>
    <t>Apoyo económico de $300.00 en una ministración a 25,000 estudiantes de secundaria inscritos en escuelas públicas de la delegación Tlalpan para coadyuvar en los gastos de inicio del curso escolar</t>
  </si>
  <si>
    <t xml:space="preserve">De 12 a 15 años </t>
  </si>
  <si>
    <t xml:space="preserve"> personas</t>
  </si>
  <si>
    <t>Apoyos productivos Tlalpan 2016</t>
  </si>
  <si>
    <t>servicios</t>
  </si>
  <si>
    <t>De 3 a 15 a años</t>
  </si>
  <si>
    <t>De 0 a 6 años</t>
  </si>
  <si>
    <t>Fondos de apoyo para la conservación y restauración de los ecosistemas a través de la participación social (PROFACE)</t>
  </si>
  <si>
    <t>Contribuir a la permanencia de los servicios ambientales que aporta el territorio del SCDF y las áreas naturales protegidas (ANP) de la CDMX</t>
  </si>
  <si>
    <t>Grupos organizados del Suelo de Conservación</t>
  </si>
  <si>
    <t>En Especie / Monetarias</t>
  </si>
  <si>
    <t>Entorno común saludable</t>
  </si>
  <si>
    <t>docentes y directivos</t>
  </si>
  <si>
    <t>Pensión Alimentaria para Adultos Mayores de 68 años, residentes en el Distrito Federal</t>
  </si>
  <si>
    <t>Contribuir a la consecución de la seguridad alimentaria de las personas adultas mayores de 68 años, residentes en el Distrito Federal. A través del otorgamiento de una pensión mensual, de acuerdo a la Ley que establece el Derecho a la pensión Alimentaria de los Adultos Mayores de 68 años, residentes en el DF y su reglamento.</t>
  </si>
  <si>
    <t>Programa de Seguro Contra la Violencia Familiar</t>
  </si>
  <si>
    <t>Apoyar emocional y económicamente a 2 mil mujeres y mujeres trans que se encuentren en una situación de violencia familiar o hayan sido víctimas de trata de personas, y cuya integridad física, emocional o incluso su vida se encuentre en riesgo, con el fin de que puedan contar con los recursos económicos que les permitan realizar los trámites y gestiones legales y acudan a 24,000 sesiones de atención psicológica y de trabajo social, que se brinda como parte integral de la atención a mujeres víctimas de violencia y sus familias</t>
  </si>
  <si>
    <t>Apoyar a por lo menos 2,000 mujeres y mujeres trans víctimas de violencia familiar y o trata de personas, con recurso económico por $1,537 pesos mensuales hasta por un año, de los cuales 1,500 pesos se depositan en su cuenta bancaria y 37 pesos se destinan a un seguro de vida.</t>
  </si>
  <si>
    <t xml:space="preserve">Monetaria </t>
  </si>
  <si>
    <t>Promoción de la equidad</t>
  </si>
  <si>
    <t>Brindar las condiciones básicas necesarias y mínimas de independencia a 600 mujeres y mujeres Trans, víctimas de violencia familiar, para impulsar su autonomía y empoderamiento, que les permita continuar su proceso de atención especializada, hasta lograr una vida libre de violencia y el rescate de sus derechos</t>
  </si>
  <si>
    <t>Financiamiento para la asistencia e integración social</t>
  </si>
  <si>
    <t>Fortalecer los servicios de asistencia social dirigidos a las personas en situación de vulnerabilidad y/o situación de calle, a través del financiamiento de proyectos presentados por las Organizaciones de la Sociedad Civil (Asociaciones Civiles, Instituciones de Asistencia Privada y Sociedades Cooperativas ), en tres vertientes de atención: personas en situación de Calle, personas en Situación de Vulnerabilidad, y Atención Comunitaria de Asistencia e Integración Social , durante el ejercicio fiscal 2016</t>
  </si>
  <si>
    <t>Otorgar transferencias monetarias a 38  proyectos desde $50,000 a $700,000, financiados por el PROFAIS</t>
  </si>
  <si>
    <t>Organizaciones de la Sociedad  Civil</t>
  </si>
  <si>
    <t>Útiles escolares Gratuitos 2016</t>
  </si>
  <si>
    <t>Uniformes Escolares Gratuitos 2016</t>
  </si>
  <si>
    <t>Apoyo para uniformes escolares por $300 para 1,250,000 alumnas y alumnos de educación básica en escuelas públicas del DF</t>
  </si>
  <si>
    <t>Comedores Públicos</t>
  </si>
  <si>
    <t>Contribuir a garantizar el derecho a la alimentación nutritiva, suficiente y de calidad, a través del funcionamiento de Comedores Públicos gratuitos que brinden una ración de alimento a la población que viva, trabaje o transite por unidades territoriales de media, alta y muy alta marginación de la Ciudad de México.</t>
  </si>
  <si>
    <t>Suministrar al menos 3 millones de raciones de alimento suficiente, nutritivo, de calidad y gratuito a personas solicitantes que vivan, trabajen o transiten por unidades territoriales de media, alta y muy alta marginación de la CDMX</t>
  </si>
  <si>
    <t>raciones</t>
  </si>
  <si>
    <t>En Especie</t>
  </si>
  <si>
    <t>Comedores Comunitarios 2016</t>
  </si>
  <si>
    <t>Comedores Comunitarios</t>
  </si>
  <si>
    <t>Iniciativas Sociales para la Prevención de la Violencia contra Mujeres y Niñas, Tlalpan 2016</t>
  </si>
  <si>
    <t>Programa operativo Prevención del Delito Tlalpan 2016</t>
  </si>
  <si>
    <t>Coadyuvar a crear una cultura del cuidado responsable de los animales de compañía, perros y gatos, en la población tlalpense para mejorar las condiciones de sanidad en la demarcación y por tanto incidir en la salud humana. En el marco de la Ley de Protección a los animales del DF</t>
  </si>
  <si>
    <t>Mascotas y población en general</t>
  </si>
  <si>
    <t>Promotores Culturales Tlalpan 2016</t>
  </si>
  <si>
    <t>Coadyuvar en los procesos artísticos y culturales en el marco del desarrollo comunitario de la Delegación Tlalpan. Lo anterior a través de la entrega de tres tipos de apoyos económicos anuales  a 35 promotores que desarrollen actividades de apoyo logístico y técnico, de difusión cultural y de promoción artística</t>
  </si>
  <si>
    <t>Coadyuvar en la promoción de la cultura en la población Tlalpense, atendiendo a 2,100 personas a través de actividades realizadas por 35 promotores comunitarios</t>
  </si>
  <si>
    <t>promotores culturales</t>
  </si>
  <si>
    <t>mujeres</t>
  </si>
  <si>
    <t>Uniformes Deportivos Escolares Tlalpan 2016</t>
  </si>
  <si>
    <t>Contribuir a la economía familiar y coadyuvar al ejercicio de los derechos educativos de la infancia, otorgando un uniforme deportivo que consta de short, playera, pants y chamarra, a estudiantes inscritos en escuelas primarias públicas ubicadas en la Delegación Tlalpan</t>
  </si>
  <si>
    <t>estudiantes</t>
  </si>
  <si>
    <t>Apoyo a Familias en Desventaja Social 2016</t>
  </si>
  <si>
    <t>niveles de bienestar</t>
  </si>
  <si>
    <t>Frenar el deterioro urbano y combatir el alto índice de inseguridad de las zonas ubicadas en la Delegación Álvaro Obregón, a través de apoyos mediante obras de rehabilitación a las Unidades Habitacionales en sus áreas comunes, conforme al alcance de la suficiencia presupuestal y contribuyendo al incremento del nivel de calidad de las viviendas, buscando ante todo mejorar las condiciones de vida de sus ocupantes.</t>
  </si>
  <si>
    <t xml:space="preserve">no específica </t>
  </si>
  <si>
    <t>Comunitario de Mejoramiento Urbano 2016</t>
  </si>
  <si>
    <t>en especie</t>
  </si>
  <si>
    <t xml:space="preserve">                                </t>
  </si>
  <si>
    <t>Órgano Desconcentrado</t>
  </si>
  <si>
    <t>Procuraduría Social del Distrito Federal</t>
  </si>
  <si>
    <t>"OLLIN" Callan para las Unidades Habitacionales</t>
  </si>
  <si>
    <t>Apoyo económico de $900.00 por vivienda</t>
  </si>
  <si>
    <t>Secretaría de Trabajo y Fomento al Empleo</t>
  </si>
  <si>
    <t>Apoyo a la Capacitación en el Trabajo y Fomento a la Productividad</t>
  </si>
  <si>
    <t>Contribuir a la conservación de empleo y, en lo posible a su incremento, en micro y pequeñas empresas (MyPES), incluidas las del sector social, con domicilio en el Distrito Federal, mediante el otorgamiento de apoyos económicos que estimulen y fomenten, a través de instructores externos, acciones de capacitación/consultoría específica en sus plantillas laborales y directivos, orientadas, a mejorar la competencia laboral, a la implantación de programas de calidad y fomento de la productividad y competitividad y, a que las y los trabajadores en activo ejerzan su derecho a la capacitación, de acuerdo a lo consignado en el artículo 153 bis de la Ley Federal del Trabajo.</t>
  </si>
  <si>
    <t>Apoyo económico promedio de $20,000.00 por empresas</t>
  </si>
  <si>
    <t>Otorgar a la población desempleada y subempleada de 16 años y más, que enfrenta problemas para obtener empleo, apoyo económico y capacitación para el trabajo, acceso a programas de ocupación temporal en proyectos institucionales, recursos para su movilidad o asistencia técnica y equipamiento para consolidar proyectos de autoempleo; facilitando con ello su acceso al empleo digno.</t>
  </si>
  <si>
    <t>Monetaria y/o especie</t>
  </si>
  <si>
    <t>De 16 a 29 años</t>
  </si>
  <si>
    <t>10,000 jóvenes</t>
  </si>
  <si>
    <t>Apoyo para el Desarrollo de las Sociedades Cooperativas de la Ciudad de México (Cooperativas CDMX 2016)</t>
  </si>
  <si>
    <t>Cooperativas</t>
  </si>
  <si>
    <t xml:space="preserve">Monetaria y/o cursos de capacitación, asesoría y acompañamiento </t>
  </si>
  <si>
    <t>Seguro de Desempleo</t>
  </si>
  <si>
    <t>Apoyo económico hasta $12,902.40 derivado de multiplicar la Unidad de cuenta, $71.68 por 30 veces; el cual será entregado mensualmente y hasta por 6 meses, a razón de $2,150.40 por ministración a las personas beneficiarias, a través de una tarjeta bancaria u otro mecanismo.</t>
  </si>
  <si>
    <t>Turismo Alternativo y Patrimonial de la Ciudad de México para el Ejercicio 2016 "Turismo Sustentable CDMX"</t>
  </si>
  <si>
    <t>Mujer Indígena y de Pueblos Originarios para el Ejercicio 2016 "Capital de la Mujer Indígena y Originaria"</t>
  </si>
  <si>
    <t>Promover y realizar acciones que generen procesos de empoderamiento para mujeres jóvenes, adultas y adultas mayores indígenas residentes y mujeres habitantes de los 141 pueblos originarios y barrios localizados en la Ciudad de México, que contribuyan en la disminución de las brechas de desigualdad, exclusión e inequidad social, fomentando el ejercicio pleno de los derechos.</t>
  </si>
  <si>
    <t>Monetario</t>
  </si>
  <si>
    <t>Fortalecimiento y  Apoyo a Pueblos originarios de la Ciudad de México, para el ejercicio 2016 "CDMX: Capital Originaria e Intercultural"</t>
  </si>
  <si>
    <t>Promover y fortalecer la identidad de los pueblos originarios del Distrito Federal mediante procesos de participación social, con el objetivo de conservar, preservar, visibilizar y difundir su patrimonio cultural y natural, así como contribuir en el ejercicio y respeto de sus derechos humanos.</t>
  </si>
  <si>
    <t>Conservar y difundir la práctica de la Medicina Tradicional principalmente en las delegaciones rurales y comunidades indígenas del Distrito Federal, para coadyuvar en la atención primaria de la salud, promover el cultivo, investigación aprovechamiento sustentable y conservación de las plantas medicinales y aromáticas.</t>
  </si>
  <si>
    <t>Al menos 5 Proyectos hasta $90,000.00; al menos 4 proyectos hasta $50,000.00; al menos 1 proyecto hasta $89,175.00; al menos 16 proyectos hasta $20,000.00; al menos 1 proyecto hasta $100,000.00; al menos 16 proyectos hasta $90,000.00; al menos 3 proyectos hasta 55,000.00; al menos 1 proyecto hasta $100,000.00; al menos 10 personas hasta 13 ministraciones.</t>
  </si>
  <si>
    <t>Se otorgará 57 ayudas de manera directa de la siguiente manera: al menos 5 proyectos al menos 2000 personas atendidas; al menos 4 proyectos al menos 1700 personas atendidas; al menos 1 proyecto al menos 1000 personas atendidas; al menos 16 talleres al menos 500 personas; al menos 1 proyecto al menos 20 curanderos certificados; al menos 16 proyectos al menos 100 personas; al menos 3 publicaciones al menos 1500 personas recibirán publicaciones; al menos 1 investigación al menos se investigarán 2 especies de plantas medicinales; al menos 10 personas 10 personas.</t>
  </si>
  <si>
    <t>Promoción de la Equidad y el Desarrollo de las Mujeres Rurales en la Ciudad de México, para el ejercicio 2016</t>
  </si>
  <si>
    <t>44 acciones beneficiando a por lo menos 300 mujeres a través de apoyos económicos</t>
  </si>
  <si>
    <t xml:space="preserve"> /  / Educación /  /  /  /  /  /  /  /  /  /  /  /  /  /  / </t>
  </si>
  <si>
    <t>Instituto de Educación Media Superior del Distrito Federal</t>
  </si>
  <si>
    <t>Becas del Instituto de Educación Media Superior</t>
  </si>
  <si>
    <t>Incentivar el desempeño académico de las y los estudiantes del sistema de bachillerato del gobierno del Distrito Federal (SBGDF), para que estén en posibilidad de concluir satisfactoriamente el ciclo de bachillerato en tres años, contribuyendo a incrementar la permanencia escolar y en número de estudiantes regulares de acuerdo a la normatividad vigente, mediante el otorgamiento económico mensual a las y los ocho mil estudiantes regulares reinscritos en los planteles del sistema del segundo hasta el sexto semestre de bachillerato sin importar su grupo social y deben ser residentes del Distrito Federal, conforme al artículo 13 de las Reglas Generales de Control Escolar del SBGDF, de acuerdo a la ley que establece el derecho a contar con una beca para los jóvenes residentes en el Distrito Federal que estudien en los planteles de educación media superior y superior del gobierno del Distrito Federal, se tiene previsto incrementar en un 10 % el número de estudiantes regulares egresados en los siguiente tres años.</t>
  </si>
  <si>
    <t>De 15 a 18 años</t>
  </si>
  <si>
    <t>Instituto del Deporte del Distrito Federal</t>
  </si>
  <si>
    <t>Apoyar a las Asociaciones Deportivas de la Ciudad de México que fomenten el deporte con el Programa "Estímulos Económicos a las Asociaciones Deportivas del Distrito Federal que promueven el deporte competitivo rumbo a la Olimpiada y Paralimpiada Nacional", prioritariamente a todas aquellas Asociaciones Deportivas que participan en Olimpiada y Paralimpiada con la finalidad de elevar el nivel competitivo de las selecciones representativas de la Ciudad de México. Dichas Asociaciones Deportivas requieren recursos económicos para lograr los objetivos planeados al inicio del proceso teniendo como parámetro de evaluación su participación en la Olimpiada y Paralimpiada Nacional.</t>
  </si>
  <si>
    <t>Apoyo económico  de un mínimo de 10 a un máximo de 42 Asociaciones Deportivas de la Ciudad de México, no hay una cantidad media para establecer cuántos deportistas son apoyados , el monto dependerá del fin para el que sea destinado el apoyo.</t>
  </si>
  <si>
    <t>Asociaciones Deportivas</t>
  </si>
  <si>
    <t>asociaciones</t>
  </si>
  <si>
    <t>Estímulos Económicos a Deportistas del Distrito Federal</t>
  </si>
  <si>
    <t xml:space="preserve">Apoyar a los deportistas sobresalientes y a los considerados como talentos deportivos infantiles y juveniles que participen en el marco del sistema nacional del deporte representando a la Ciudad de México para reconocer y retribuir su esfuerzo en base a sus logros deportivos obtenidos </t>
  </si>
  <si>
    <t>Estímulo económico único a deportistas  con la siguiente escala: medalla de oro- $12,000.00, plata - $6,000.00 y bronce $3,000.00 para la categoría individual o en pareja. En equipo de 3 o más integrantes oro - $5,000.00, plata - $3,000.00, y bronce $1,500.00. 
Apoyo Económico Mensual durante diez meses con la siguiente escala: medalla de oro - $1,000.00, plata - $800.00 y bronce - $600.00.</t>
  </si>
  <si>
    <t>Conformación de Comunidades Deportivas</t>
  </si>
  <si>
    <t>Comunidades Deportivas</t>
  </si>
  <si>
    <t>Fideicomiso Público de Educación Garantizada del Distrito Federal</t>
  </si>
  <si>
    <t>Va Segur@</t>
  </si>
  <si>
    <t>Contribuir con medidas para que las alumnas y los alumnos de nivel básico hasta medio superior reciban la protección y el cuidado necesarios para preservar su integridad física, psicológica y social y la información necesaria para su autocuidado, así como recibir atención médica n caso de requerirlo, de conformidad con lo dispuesto en el artículo 42 de la Ley General de Educación.</t>
  </si>
  <si>
    <t>1,900,000 alumnos
70,000 maestros</t>
  </si>
  <si>
    <t>Servicio</t>
  </si>
  <si>
    <t>Apoyo económico mensual a hasta 213,000 estudiantes de nivel medio superior y primer año del nivel superior. Los estímulos tendrán la siguiente escala: promedio de 6.00 a 7.50 - $500.00, de 7.50 a 9.00 - $600.00 y de 9.01 a 10.00 - $700.00.</t>
  </si>
  <si>
    <t>Instituto de la Juventud de la Ciudad de México</t>
  </si>
  <si>
    <t>Jóvenes en Desarrollo</t>
  </si>
  <si>
    <t>Contribuir a mitigar la situación de vulnerabilidad de las personas jóvenes de la Ciudad de México que residan preferentemente en las unidades territoriales de muy bajo, bajo, o medio índice de desarrollo social, a través de acciones de atención que incluyan la prevención, canalización y capacitación para desarrollar habilidades que permitan el reconocimiento pleno de los derechos humanos.</t>
  </si>
  <si>
    <t>De 12 a 29 años</t>
  </si>
  <si>
    <t>Jóvenes</t>
  </si>
  <si>
    <t>Jóvenes en Impulso</t>
  </si>
  <si>
    <t xml:space="preserve">Contribuir a garantizar el derecho a la participación ciudadana de las personas jóvenes de entre 12 y 29 años de edad en la Ciudad de México, a través de una estrategia integral que impulse jóvenes agentes de cambio capaces de transformar su entorno. </t>
  </si>
  <si>
    <t>Otorgamiento de hasta 35,400 apoyos económicos anuales, con la siguiente escala (mensual): joven agente de cambio - $800.00, promotores sociales jóvenes - $4,500.00 y líderes de grupo - $1,600.00.</t>
  </si>
  <si>
    <t>Participación Ciudadana</t>
  </si>
  <si>
    <t>Instituto de Vivienda del Distrito Federal</t>
  </si>
  <si>
    <t>Mejoramiento de Vivienda</t>
  </si>
  <si>
    <t>Apoyos económicos de $22,000.00 en promedio a 2,266 familias, así como 15,289 créditos tasa cero a población vulnerable y en situación de riesgo residente en el Distrito Federal</t>
  </si>
  <si>
    <t>Vivienda en Conjunto</t>
  </si>
  <si>
    <t>Sistema para el Desarrollo Integral de la Familia del Distrito Federal</t>
  </si>
  <si>
    <t>Becas Escolares para Niños y Niñas en Condición de Vulnerabilidad Social (Más Becas Mejor Educación)</t>
  </si>
  <si>
    <t>Apoyo económico mensual de $800.00 a 25,500 niños de entre 6 y 14 años de edad residentes en el Distrito Federal.</t>
  </si>
  <si>
    <t>De 6 a 14 años</t>
  </si>
  <si>
    <t>Educación Garantizada</t>
  </si>
  <si>
    <t>Apoyar a 9,146 niñas, niños y adolescentes en situación de vulnerabilidad, residentes de la Ciudad de México de 3 a 18 años, de nivel preescolar, básico y medio superior, inscritos en escuelas públicas del Distrito Federal, que han perdido el sostén económico familiar por el fallecimiento o incapacidad total y permanente del padre, madre o tutor(a), para evitar la deserción escolar, a través de la entrega de una transferencia monetaria y proporcionar servicios de atención integral</t>
  </si>
  <si>
    <t>De 3 a 18 años</t>
  </si>
  <si>
    <t xml:space="preserve">Apoyo a Madres Solas Residentes en el Distrito Federal </t>
  </si>
  <si>
    <t>Monetaria/Servicios</t>
  </si>
  <si>
    <t>Fomento para la creación de Sociedades Cooperativas</t>
  </si>
  <si>
    <t>Otorgamiento de apoyos en especie para la integración de 18 cooperativas: 9 de venta de agua purificada y 9 de confección. Las cooperativas dedicadas a la venta de agua recibirán 300 garrafones de 19 litros cada uno, y las cooperativas dedicadas a la confección recibirán un kit con maquinaria y herramientas.</t>
  </si>
  <si>
    <t>cooperativas</t>
  </si>
  <si>
    <t xml:space="preserve"> Apoyar a la integración social de niñas y niños, mujeres embarazadas y madres con hijas e hijos menores de edad que habitan en la Ciudad de México en situación de calle o en situación de riesgo, a través de la canalización a Instituciones de Asistencia Privada y Asociaciones Civiles, la prestación de servicios de jornadas con enfoque de derechos humanos y equidad de género, y acompañamientos para gestiones de seguridad social y derecho de identidad en Instituciones según necesidades de dicha población</t>
  </si>
  <si>
    <t>Canalización de aquellos habitantes de la Ciudad de México que se encuentren situación de vulnerabilidad a Instituciones de Asistencia Privada y Asociaciones Civiles para que se les brinde servicios básicos de salud, educación, alimentación y jurídicos.</t>
  </si>
  <si>
    <t>Nivel de Vida Adecuado</t>
  </si>
  <si>
    <t>Comedores Populares</t>
  </si>
  <si>
    <t>Reforzar y consolidar una estrategia de atención alimentaria dirigida a personas con problemas de malnutrición, con inseguridad alimentaria o en riesgo de padecerla; la cual se llevará a cabo mediante la participación social, ofreciendo raciones de comida caliente, en cantidades suficientes y balanceadas nutricionalmente.</t>
  </si>
  <si>
    <t>Entrega de raciones alimentarias aquellas personas que residan o transiten por la Ciudad de México, con carencia por acceso a la alimentación y en situación de pobreza extrema</t>
  </si>
  <si>
    <t>Desayunos Escolares</t>
  </si>
  <si>
    <t>Entrega de raciones alimentarias a 686,661 niñas y niños inscritos en escuelas públicas de la Ciudad de México, de nivel inicial, preescolar, escolar y especial.</t>
  </si>
  <si>
    <t>De 0 a 12 años</t>
  </si>
  <si>
    <t>Entrega de Despensas (Apoyos Alimentarios) a Población en Condiciones de Vulnerabilidad</t>
  </si>
  <si>
    <t>Entrega de por lo menos 266,000.00  apoyos alimentarios a los niños de entre 0 y 6 años inscritos en escuelas públicas de la Ciudad de México y a la población de 18 a 67 años que resida en la Ciudad de México y presente carencia por acceso a la alimentación</t>
  </si>
  <si>
    <t>De 0 a 6 años y de 18 a 67 años</t>
  </si>
  <si>
    <t>Personas en situación de vulnerabilidad</t>
  </si>
  <si>
    <t>Niñas y Niños Talento</t>
  </si>
  <si>
    <t>Apoyar a que las niñas y los niños vulnerables por carencia social, con aptitudes académicas sobresalientes, con calificación de 9-1, de 6 a 15 años de edad , que residan y estén inscritos en escuelas públicas de la Ciudad de México, de educación primaria y secundaria, reciban servicios extraescolares y transferencias monetarias. Con ello contribuir a su acceso al derecho a la creación artística, científica y deportiva. Se estima apoyar a 102,000 niñas y niños</t>
  </si>
  <si>
    <t>Apoyos económicos a 102,000 niñas y niños de 6 a 15 años de edad, con calificaciones de 9-10, distribuidos en 12 depósitos mensuales de $175.00, además de dos depósitos semestrales de $600.00</t>
  </si>
  <si>
    <t>Atención a Personas con Discapacidad en Unidades Básicas de Rehabilitación</t>
  </si>
  <si>
    <t>Apoyar a Personas con Discapacidad en situación de pobreza que habitan en la Ciudad de México que tengan servicios de rehabilitación física, atención psicológica y de inclusión social. Para el Ejercicio Fiscal 2016 se pretende beneficiar a 13,000 Personas con Discapacidad</t>
  </si>
  <si>
    <t xml:space="preserve">Atención a 13,000 Personas con Discapacidad a través de servicios de valoración médica, atención psicológica, terapia física, y canalizaciones de trabajo social a instituciones que atienden a Personas con Discapacidad </t>
  </si>
  <si>
    <t>Apoyo Económico a Personas con Discapacidad Permanente</t>
  </si>
  <si>
    <t>Apoyo económico a por lo menos 81,614 Personas con Discapacidad Permanente a través de depósitos mensuales por un monto de $800.00 por medio de una tarjeta bancaria</t>
  </si>
  <si>
    <t>De 0 a 68 años</t>
  </si>
  <si>
    <t>Apoyo económico a 361 policías y bomberos que adquirieron una discapacidad permanente a causa de los riesgos de su trabajo, y que perciban una pensión menor a $5,900</t>
  </si>
  <si>
    <t>Promoción a la Salud, Asistencia Social, Fomento al Apego y Protección, de las Madres a sus Niñas y Niños desde su Nacimiento, "Cunas - CDMX" 2016</t>
  </si>
  <si>
    <t>Otorgamiento de por lo menos 11,000 cunas a mujeres embarazadas que se encuentren en el último trimestre de gestación y a niñas y niños de hasta 2 meses de edad</t>
  </si>
  <si>
    <t xml:space="preserve">De 0 a 2 meses </t>
  </si>
  <si>
    <t>Bebé Seguro CDMX</t>
  </si>
  <si>
    <t xml:space="preserve">Apoyo económico a través de una tarjeta electrónica, para contribuir a la seguridad alimentaria de la población de 0 a 12 meses en etapa de lactancia. Los depósitos se harán de forma mensual por una cantidad de $400.00, hasta que el infante cumpla 12 meses. </t>
  </si>
  <si>
    <t>De 0 a 1 año</t>
  </si>
  <si>
    <t>Secretaría de Desarrollo Rural y Equidad para las Comunidades</t>
  </si>
  <si>
    <t>Agricultura Sustentable a Pequeña Escala en la Ciudad de México</t>
  </si>
  <si>
    <t>Intercultural y de Equidad para los Pueblos y Comunidades de la Ciudad de México</t>
  </si>
  <si>
    <t xml:space="preserve">Apoyos económicos y acciones que promuevan Derechos Humanos, acceso a justicia y participación social dirigidos a la población de todos los grupos etarios de la Ciudad de México, especialmente a la población infantil y juvenil </t>
  </si>
  <si>
    <t>Población etaria</t>
  </si>
  <si>
    <t>personas/ayudas</t>
  </si>
  <si>
    <t>Promoción de la Equidad</t>
  </si>
  <si>
    <t>Fomento de las Actividades Rurales, Agropecuarias y de Comercialización en la Ciudad de México</t>
  </si>
  <si>
    <t>Fomentar y apoyar las actividades productivas agropecuarias de la población rural de la Ciudad de México, a través de apoyos económicos o en especie, con el propósito de fomentar y mejorar las condiciones de producción y comercialización y la calidad de vida de los habitantes de las zonas rurales</t>
  </si>
  <si>
    <t>Apoyos económicos y en especie que fomenten las actividades agropecuarias, , rurales y de comercialización dentro de la Ciudad de México</t>
  </si>
  <si>
    <t>Ecosistema Sustentable</t>
  </si>
  <si>
    <t>Atención a las Mujeres Huéspedes, Migrantes y sus Familias, en la Ciudad de México</t>
  </si>
  <si>
    <t>Apoyos económicos para grupos de la menos 4 Mujeres Huéspedes, Migrantes y sus familias de la Ciudad de México con el objetivo de impulsar proyectos productivos</t>
  </si>
  <si>
    <t>Ciudad Hospitalaria, Intercultural y de Atención a Huéspedes, Migrantes y sus Familias</t>
  </si>
  <si>
    <t>Apoyos económicos y acciones que promuevan el acceso a la justicia y derechos humanos por parte de la población Huésped, Migrante y sus familias que transiten por la Ciudad de México</t>
  </si>
  <si>
    <t>Población Huésped, Migrante y sus familias</t>
  </si>
  <si>
    <t>colonias</t>
  </si>
  <si>
    <t>Deporte Comunitario Tlalpan 2016</t>
  </si>
  <si>
    <t>Apoyo económico a 68 Promotores Deportivos que desarrollen y promuevan actividades físicas gratuitas para la población de Tlalpan. Los apoyos se dividirán de la siguiente manera: 60 Promotores Deportivos Comunitarios - $44,000.00 (c/u), 5 Coordinadores de Zona - $66,000.00 (c/u), 1 Coordinador General - $99,000.00 y 2 personas de apoyo logístico - $64,000.00 (c/u)</t>
  </si>
  <si>
    <t>Desarrollo Rural, Conservación, y Manejo Educativo y Sustentable de los Recursos Naturales del Suelo de Conservación Tlalpan 2016</t>
  </si>
  <si>
    <t>Economía Sustentable</t>
  </si>
  <si>
    <t>Cultura Comunitaria Tlalpan 2016</t>
  </si>
  <si>
    <t>Coadyuvar en la ampliación de la oferta de aprendizaje en artes y oficios desde un marco pedagógico, garantizando el ejercicio del derecho a la Educación de los habitantes de la Delegación Tlalpan en el Ejercicio Fiscal 2016. Lo anterior, a través de la entrega de apoyos económicos anuales de $55,000.00 a 80 tallerista especializados en artes visuales, artes plásticas, música, artes escénicas, artes tecnológicas y artes experimentales así como de oficios tradicionales</t>
  </si>
  <si>
    <t>Apoyo económico anual de $55,000.00 a 80 talleristas que desarrollarán y promoverán actividades culturales, con una duración de por lo menos 32 horas al mes
Atención a 4,800 habitantes de la delegación, a través de actividades culturales impartidas por 80 talleristas</t>
  </si>
  <si>
    <t>Colectivos Culturales Tlalpan</t>
  </si>
  <si>
    <t>Contribuir a la consolidación de actores culturales a través de una agenda que tenga como base la gestión de redes culturales con el fin de generar procesos organizativos de participación, intercambio de experiencias y acompañamiento entre esta diversidad de actores poniendo a disposición de los tlalpenses una serie de acciones culturales comunitarias con el fin de promocionar el ejercicio de los derechos culturales, con equidad de género, respeto a la diversidad cultural e inclusión social para el desarrollo humano y mejoramiento en la calidad de vida de los pueblos, colonias, barrios y unidades habitacionales de la demarcación</t>
  </si>
  <si>
    <t>colectivos</t>
  </si>
  <si>
    <t>Asesorías para el examen de ingreso a la Educación Media Superior Tlalpan 2016</t>
  </si>
  <si>
    <t>TlalpanProAnimal</t>
  </si>
  <si>
    <t>Apoyo Económico a Policías y Bomberos Pensionados de la CAPREPOL con Discapacidad Permanente</t>
  </si>
  <si>
    <t>Mi primer trabajo</t>
  </si>
  <si>
    <t>Formación y actualización en educación inicial y preescolar, para las personas que ofrecen atención educativa asistencial, en los centros de atención y cuidado infantil (CACI), en la modalidad públicos y comunitarios del Distrito Federal</t>
  </si>
  <si>
    <t>Secretaría de Educación</t>
  </si>
  <si>
    <t>Secretaría de Desarrollo Social</t>
  </si>
  <si>
    <t>Central</t>
  </si>
  <si>
    <t>Saludarte</t>
  </si>
  <si>
    <t>Preparar para la vida a niñas y niños de las escuelas primarias públicas de jornada ampliada del Distrito Federal, en donde se ejecute el Programa de servicios, fortaleciendo su formación integral brindando herramientas educativas vinculas al autocuidado de la salud, la expresión artística y la convivencia ciudadana con base en un esquema de educación complementaria que consiste en talleres y transferencias en especie como lo son los alimentos.</t>
  </si>
  <si>
    <t xml:space="preserve">personas </t>
  </si>
  <si>
    <t>Monetarias / Servicios</t>
  </si>
  <si>
    <t>De 6 a 13 años</t>
  </si>
  <si>
    <t>Apoyo económico de:
-$7,300.00 mensual a aproximadamente a 120 Encargados Escolares; serán asignados por SEDU.
- $6,000.00 mensuales a 120 Apoyos Administrativos; podrán participar personas con estudios de bachillerato o licenciatura en cualquier disciplina de las escuelas de nivel medio superior y superior del DF. 
- $3,100.00 mensuales a 1149 monitores; podrán participar personas con estudios de bachillerato o licenciatura en cualquier disciplina de las escuelas de nivel medio superior y superior del DF.
- $150.00 mensuales a 1139 a Talleristas.
Servicios:
- Otorgamiento de ayudas como aportación de horas de actividades que desarrollen como talleristas en Artes, Activación Física y Nutrición.
- Adquisición de diversos materiales y la contratación de servicios.
- Servicios de Limpieza a las escuelas públicas de jornada ampliada donde se instrumente el programa.
- Servicios de ingesta alimentaria que se proporciona a los niñas y niños beneficiarios.</t>
  </si>
  <si>
    <t>De 15 y más</t>
  </si>
  <si>
    <t>Álvaro Obregón</t>
  </si>
  <si>
    <t>Beneficiar al menos 22 Unidades Habitacionales ubicadas dentro del perímetro delegacional.</t>
  </si>
  <si>
    <t>Apoyo económico, trabajos de repellado y entrega de pintura.</t>
  </si>
  <si>
    <t>De 17 a 35 años</t>
  </si>
  <si>
    <t>Mujeres</t>
  </si>
  <si>
    <t>Brindar apoyos económicos a las personas que prestan sus inmuebles, espacios para Centros de Desarrollo Infantil, mismas que se presentan como comodatarios y así ofrecer espacios adecuados y seguros para padres y madres trabajadores de escasos recursos, residentes en la delegación Xochimilco durante el ciclo escolar que corresponda al año civil</t>
  </si>
  <si>
    <t>Incentivar la producción agropecuaria con el apoyo de semillas y fertilizantes orgánicos durante el año fiscal 2016, contribuyendo a una economía sostenible para las mujeres y hombres mayores de 18 años pertenecientes a los núcleos agrarios, pequeña propiedad y usufructuarios de la delegación Xochimilco, salvaguardando la flora y fauna y preservar el suelo de conservación y agrícola para evitar el crecimiento de la mancha urbana y así vez conservar las tradiciones y costumbres de Xochimilco</t>
  </si>
  <si>
    <t>Apoyo económico en una exhibición a 925 productores de la delegación Xochimilco, el monto por apoyo se determinará de acuerdo al tipo de semilla y fertilizante orgánico que solicita cada productor y al costo adquirido por el área encargada de la compra</t>
  </si>
  <si>
    <t>Coadyuvar en el aumento de las actividades deportivas gratuitas al alcance de cualquier persona, incentivando con ella, la activación física y deportiva en la comunidad, orientada a mejorar la salud y a prevenir enfermedades crónico degenerativas de los habitantes de la delegación Tlalpan. Lo anterior a través de la entrega de apoyos económicos anuales a Promotores a saber: 60 Promotores Deportivos en Comunidad con un apoyo anual para c/u de $44,000.00, a 5 Coordinadores de Zona con apoyo anual de $66,000.00 c/u, 1 Coordinador General con apoyo económico anual de $99,000.00 y 2 personas de apoyo logístico con apoyo anual de $64,900.00</t>
  </si>
  <si>
    <t>Contribuir a la producción rural sustentable y a la protección, conservación y restauración de los recursos naturales, mediante el otorgamiento de recursos económicos a hombres y mujeres para la ejecución de proyectos agrícolas, pecuarios, agroforestales, vigilancia ambiental, conservación de suelos y agua de los pueblos originarios de la Delegación Tlalpan y para la promoción de una nueva cultura ambiental que permita mejorar las condiciones de vida de los pobladores de los núcleos agrarios, sin el detrimento de los ecosistemas que habitan</t>
  </si>
  <si>
    <t>Servicio de seguridad de la integridad física que busca beneficiar a 1,900,000 alumnos y 70,000 maestros con un apoyo unitario al evento que se suscite: gastos médicos por accidente (pago directo)- $50,000.00, pérdidas orgánicas "Escala B" -$100,000.00, muerte accidental (mayores de 12 años) - $100,000.00, reembolso de gastos funerarios (menores de 12 años) - $100,000.00.  
Establece un máximo de 100 casos especiales y/o casos de emergencia, con una posible ampliación de hasta $300,000.00 según sea el caso.</t>
  </si>
  <si>
    <t>Capacitaciones a través de campañas, talleres y dinámicas que coadyuven al desarrollo integral de las personas jóvenes. 
Otorgamiento de una credencial de acceso gratuito al Sistema de Transporte Público del Gobierno del Distrito Federal.</t>
  </si>
  <si>
    <t>El Programa de Mejoramiento de Vivienda ha sido diseñado con el objetivo de atender problemas de hacinamiento, desdoblamiento familiar, vivienda precaria, deteriorada, en riesgo o provisional, de la población residente en el Distrito Federal, principalmente de bajos recursos económicos (vulnerable y en situación de riesgo); fomentar el arraigo familiar y barrial y contribuir a los procesos de consolidación o mejoramiento de las colonias y barrios populares de la ciudad, así como al mantenimiento del parque habitacional multifamiliar, fomentando prácticas de sustentabilidad. Para el ejercicio 2016, este Programa proyecta entregar 15,289 créditos para mejoramiento de vivienda de las cuales 2,493 corresponden a ayudas de beneficio social para sustentabilidad, a fin de contribuir a la realización del derecho humano a la vivienda que se encuentra consagrado en la Constitución Política de los Estados Unidos Mexicanos.</t>
  </si>
  <si>
    <t>El Programa de Vivienda en Conjunto ha sido diseñado con el objetivo de otorgar financiamientos para proyectos de vivienda, con cero intereses, otorgando ayudas de beneficio social a la población residente en el Distrito Federal, prioritariamente a la de bajos recursos económicos, en condición de vulnerabilidad (indígenas, adultos mayores, madres solteras, mujeres jefas de familia y personas con discapacidad) o que habitan en sitios de alto riesgo, así como a población asentada en campamentos o en inmuebles en valor patrimonial, incentivando al mismo tiempo la producción social de vivienda mediante el uso óptimo del suelo habitacional en delegaciones que cuentan con servicios y equipamiento urbano, a fin de coadyuvar a la realización del derecho humano a la vivienda, reconocido en la Constitución Política de los Estados Unidos Mexicanos y dar cumplimiento al ejercicio de esta garantía individual enmarcada en la Ley de Vivienda del Distrito Federal.</t>
  </si>
  <si>
    <t>Estímulos Económicos a las Asociaciones Deportivas del Distrito Federal que  promueven el deporte competitivo rumbo a la Olimpiada y Paralimpiada Nacional</t>
  </si>
  <si>
    <t xml:space="preserve">Promover la recuperación y aprovechamiento de espacios públicos mediante el fomento de la actividad física y la integración social. Contribuirán con INDEPORTE a impulsar la práctica del Deporte Social </t>
  </si>
  <si>
    <t>Apoyo económico a 150 comunidades deportivas en las unidades territoriales del Distrito Federal beneficiando a 450 personas (1 coordinador y 2 enlaces de apoyo por comunidad). Las Comunidades Deportivas tendrán que presentar un reporte de actividades trimestrales .</t>
  </si>
  <si>
    <t>Mejorar las condiciones del entorno en la vida de la ciudadanía que habita en unidades habitacionales, que en el Distrito Federal presenten mayor deterioro, cuenten con más de 20 viviendas y más de 5 años de antigüedad; a través del otorgamiento de recursos económicos para el mejoramiento, mantenimiento u obra nueva de sus áreas y bienes de uso común y la asesoría de procesos que contribuyan a desarrollar la capacidad para su organización condominal.</t>
  </si>
  <si>
    <t>Apoyar a que las niñas y niños residentes de la Ciudad de México, de 6 a 14 años, inscritos en escuelas públicas del Distrito Federal y que son vulnerables por carencia social, continúen sus estudios a nivel básico, a través de la entrega de una beca escolar y llevar a cabo actividades lúdicas y de esparcimiento con enfoque de Derechos Humanos y Equidad de Género. Para 2016 se tiene contemplado atender a 25,500 niñas y niños.</t>
  </si>
  <si>
    <t>Apoyar a las madres sola de la Ciudad de México que tienen un ingreso menor a dos salarios mínimo, y sus hijos menores de 15 años para que mejoren su alimentación y tengan atención de salud, psicológica, jurídica, recreativa y cultural, a través de la entrega de la transferencia económica y los servicios de atención integral; y de esta manera coadyuvar al bienestar de las madres solas y sus hijos. Para 2016 el programa pretende atender a 1,715 madres solas como mínimo</t>
  </si>
  <si>
    <t>Apoyo económico mensual de $292.16 pesos a madre solas residentes de la Ciudad de México que tengan hijos menores de 15 años. Asimismo se  otorgarán los siguientes servicios: atención psicológica, actividades culturales y recreativas, asesoría jurídica y salud.</t>
  </si>
  <si>
    <t>Incentivar la creación de autoempleos para las y los habitantes del Distrito Federal que residen en unidades territoriales de muy bajo, bajo o medio Índice de Desarrollo Social y que se encuentran como población económicamente activa desocupada; a través del fomento, creación y consolidación de Sociedades Cooperativas para el otorgamiento de apoyos en especie para la operación de éstas, en las áreas productivas de confección y venta de agua purificada; que contribuya al derecho al trabajo y al abatimiento del desempleo en la Ciudad de México.</t>
  </si>
  <si>
    <t>Contribuir a que las y los 686,661 niñas y niños inscritos en escuelas públicas del Distrito Federal en los niveles de educación inicial, preescolar, primaria y especial, ubicadas preferentemente en las unidades territoriales con Índice de Desarrollo Social: medio, bajo y muy bajo, mejoren su alimentación a través de la entrega de raciones alimenticias y asesorías técnicas alimentarias</t>
  </si>
  <si>
    <t>Mejorar la canasta alimentaria de la población del Distrito Federal en cantidad(cobertura) y calidad(enriquecimiento del contenido de las despensas), que habitan en las Delegaciones en situación de pobreza extrema y carencia por acceso a la alimentación a través de la entrega de despensas (apoyos alimentarios) a las familias vulnerables, de 18 a 67 años; y a niñas y niños de 0 a 6 años inscritos en escuelas públicas en situación de carencia por acceso a la alimentación y desnutridos. Asimismo, brindar apoyo alimentario a las personas afectadas por fenómenos climatológicos u otra contingencia con carácter emergente</t>
  </si>
  <si>
    <t>Contribuir a mejorar el ingreso económico de Policías y Bomberos Pensionados con Discapacidad Permanente de la CAPREPOL que por riesgo de trabajo sufrieron algún accidente o adquirieron algún tipo de discapacidad, siempre y cuando la pensión sea inferior a los $5,900.00 mensuales, asignando un beneficio económico variable, cuyo valor máximo es el equivalente a dos salarios mínimos vigentes en el Distrito Federal, siendo un beneficio económico de carácter personal e intransferible</t>
  </si>
  <si>
    <t>Coadyuvar a la reducción de la mortalidad infantil de recién nacidos de hasta meses de edad en condiciones de vulnerabilidad asociada a los factores de riesgo controlables, a través de la entrega de un paquete de maternidad, que otorga un espacio cómodo y seguro para favorecer el cuidado del apego durante la crianza, como elemento adicional al sistema de protección de la CDMX.</t>
  </si>
  <si>
    <t>El programa Agricultura Sustentable a Pequeña Escala tiene como objetivo mejorar las condiciones de vida de las familias que habitan principalmente en barrios y/o pueblos originarios de la Ciudad de México, mediante el apoyo a proyectos productivos presentados de manera individual, grupos de trabajo, organizaciones de la sociedad civil o entidades académicas, encaminados al fomento a la producción orgánica en zonas rurales, y la crianza y producción de aves de corral y especies pequeñas, así como promover la instalación de huertos urbanos en 16 delegaciones de la Ciudad de México</t>
  </si>
  <si>
    <t>Apoyar a la población indígena, afro descendiente, de distinto origen nacional, de pueblos y de barrios originarios en el fomento, promoción y ejercicio de la equidad mediante ayudas para el acceso a la justicia, la promoción de derechos humanos, de los derechos culturales y lingüísticos, de su ejercicio cultural, así como incentivando la permanencia escolar y fortaleciendo la identidad indígena y originaria infantil  adolescente</t>
  </si>
  <si>
    <t>Contribuir al desarrollo de proyectos productivos para las mujeres Huéspedes y Migrantes y sus familias de la Ciudad de México que coadyuven al bienestar y reinserción económica que disminuyan la brecha de desigualdad</t>
  </si>
  <si>
    <t>Contribuir a que las personas Migrantes, Huéspedes y sus familias al transitar en la Ciudad de México puedan acceder a los derechos de salud, alimentación, trabajo, equidad, identidad y regularización migratoria a través de los programas sociales y servicios del Gobierno del Distrito Federal</t>
  </si>
  <si>
    <t>Fortalecer, difundir y fomentar la actividad turística en pueblos originarios, ejidos y comunidades de la zona rural de la Cuidad de México mediante ayudas sociales que promuevan el aprovechamiento sustentable del patrimonio natural y cultural de la entidad.</t>
  </si>
  <si>
    <t>Medicina Tradicional y Herbolaria en la Ciudad de México para el ejercicio 2016 "Curación con Tradición"</t>
  </si>
  <si>
    <t>Contribuir al empoderamiento económico y personal de las mujeres habitantes de las zonas rurales de la Ciudad de México a través de apoyos económicos y capacitación. Brindar apoyos económicos a proyectos de mujeres productoras en las zonas rurales con el objetivo de mejorar sus ingresos y a través de ellos promover y proteger el ejercicio de sus derechos económicos y patrimoniales. Facilitar la capacitación y sensibilización a mujeres de las zonas rurales para fomentar la equidad, vidas libres de violencia y su empoderamiento a través del conocimiento de sus derechos con perspectiva de género.</t>
  </si>
  <si>
    <t>Al menos 10 apoyos económicos por $62,971.80 cada uno; al menos 25 apoyos económicos a mujeres productoras hasta $80,000.00 cada uno; al menos 1 proyecto a organizaciones de la sociedad civil por $300,000.00; al menos 6 pláticas de 20 mujeres cada una.</t>
  </si>
  <si>
    <t>Fomento al Trabajo Digno en la Ciudad de México (Trabajo Digno hacia la Igualdad), Ejercicio Fiscal 2016</t>
  </si>
  <si>
    <t xml:space="preserve">Contribuir a garantizar el derecho al trabajo digno a la población juvenil de 16 a 29 años de edad en la Ciudad de México que busca empleo, con prioridad en quienes carecen de experiencia laboral, mediante el otorgamiento de apoyos para su registro, definición de perfil laboral, vinculación con empresas, acceso a prácticas laborales y la entrega de un apoyo económico y otros beneficios que le permitan cubrir necesidades básicas; todo ello como resultado de acciones articuladas con empresas y centros de educación superior. </t>
  </si>
  <si>
    <t>Subprograma Impulso a la Formación de Sociedades Cooperativas (Impulso Cooperativo) Promover entre los habitantes de la Ciudad de México que no cuentan con una fuente de trabajo formal y remunerada el modelo cooperativo, con la finalidad de lograr la constitución legal de al menos 60 cooperativas, a fin de contribuir a incrementar sus posibilidades de que realicen su derecho al trabajo y a la protección social. Subprograma de Fortalecimiento y Desarrollo de Sociedades Cooperativas (Fortalecimiento Cooperativa). Contribuir al fortalecimiento de al menos 120 cooperativas de la Ciudad de México a fin de que mejoren sus procesos de operación, administración y Funcionamiento mediante el otorgamiento de apoyos económicos destinados a: 1) Acceso a servicios de asistencia técnica especializada, 2) a la adquisición de equipo, maquinaria y/o servicios enfocados a fortalecer procesos productivos, de comercialización y/o promoción.</t>
  </si>
  <si>
    <t>Brindar a cuando menos 600 mujeres y mujeres Trans, servicios de apoyo en materia de renta de vivienda, equivalente a $1,000 (mil pesos), por un periodo de 1 hasta 12 meses, capacitación para el empleo, contratación laboral, salud, apoyo psicológico, transporte, recreación, orientación y representación legal, servicio de guardería,  y educación a las mujeres y mujeres trans, sus hijas e hijos, víctimas de violencia familiar.</t>
  </si>
  <si>
    <t>Dar cumplimiento al ordenamiento de Ley que establece el Derecho a un paquete de útiles escolares, por ciclo escolar a todas (os) alumnas (os) inscritos en escuelas públicas del Distrito Federal del nivel: preescolar, primaria y secundaria, así como contribuir a la equidad en el acceso a una educación formal consolidando los derechos asociados a la educación y programas de apoyo institucional, lo anterior mediante la entrega de un apoyo económico, para la adquisición de un paquete de útiles escolares.</t>
  </si>
  <si>
    <t>Otorgar apoyos económicos a 1,250,000 alumnos (as) radicados en el DF, e inscritos en escuelas públicas de preescolar, primaria y secundaria, a través de transferencias electrónicas de $60, para preescolar, $110 para nivel primaria y $150 para nivel de secundaria.</t>
  </si>
  <si>
    <t>Dar cumplimiento al mandato de la Ley de Uniformes Escolares Gratuitos publicada en la GODF No. 1876, así como contribuir a la equidad en el acceso a una educación formal consolidando, los derechos asociados a la educación y programas de apoyo institucional, lo anterior mediante la entrega de un apoyo económico, para la adquisición de dos uniformes escolares para alumnas y alumnos inscritos en escuelas públicas de la Ciudad de México en el nivel de educación básica (preescolar, primaria y secundaria). En preescolar se consideran a los CENDIS, estancias infantiles  del GDF y alumnos  de educación especial de los CAM´s, USAER y CRIEE.</t>
  </si>
  <si>
    <t>Contribuir a garantizar el derecho a la alimentación de las personas. Fortalecer, consolidar, y ampliar los procesos de organización, participación y construcción de ciudadanía en el ejercicio del derecho a la alimentación con alternativas alimentarias sanas, equilibradas, y accesibles al alcance de cualquier persona que habite o transite en la Ciudad de México, mediante la operación de Comedores Comunitarios ubicados preferentemente en unidades territoriales clasificadas como de media, alta y muy alta, marginación, así como en aquellas zonas que tienen condiciones socio-territoriales de pobreza, desigualdad y conflictividad social, bajo los principios de equidad social y de género.</t>
  </si>
  <si>
    <t>Contribuir a mejorar los niveles de bienestar a las Jefas o representantes de Familia de la Delegación Álvaro Obregón a efecto de generar condiciones reales para el ejercicio de los derechos humanos, perspectiva de género e inclusión social, a través de un apoyo.</t>
  </si>
  <si>
    <t>Proporcionar ayuda de beneficio a través de obra de mantenimiento para el mejoramiento de la imagen urbana, especialmente a las colonias en rezago social, elevado deterioro urbano y con alto índice de inseguridad; así como coadyuvar en la mejora de las condiciones de vida de los habitantes de la Delegación Álvaro Obregón, conforme al alcance de la suficiencia presupuestal; para garantizar una corresponsabilidad social entre los ciudadanos y éste órgano Político Administrativo.</t>
  </si>
  <si>
    <t>Contribuir de forma directa con el apoyo económico a las y los jóvenes que cursan el primero y segundo de secundaria, a fin de que continúen sus estudios, además de proporcionar las herramientas necesarias a través de los talleres a los que acudirán, según la elección de los beneficiarios que les permitan un desarrollo integral, con la meta de seguir superándose académicamente</t>
  </si>
  <si>
    <t>Fomentar el autoempleo, la no discriminación y la autonomía a 476 jefas de familias, mayores de edad, residentes en la delegación Azcapotzalco y tengan hijas o hijos menores de edad (desde 0 meses hasta 16 años 11 meses), que vivan con ellas; esto a través de la implementación anual de un programa de una beca de ministraciones mensuales por la realización de mejoras en su comunidad con el ejercicio de su oficio, o bien con la capacitación de otras mujeres con hijos menores, con el objetivo de mejorar su condición de vida y proporcionar una mayor seguridad a sus hijas e hijos.</t>
  </si>
  <si>
    <t>Brindar ecuación integral a los hijos e hijas de las madres trabajadoras, cuya edad oscile entre los 8 meses y 5 años once meses; así como proporcionar los ciudadanos necesarios durante su jornada laborar, dentro de los CENDIS dependientes de esta Delegación.
Proporcionar alimentación a los niños y niñas en los 14 CENDI's ubicados en Azcapotzalco</t>
  </si>
  <si>
    <t>Atención, cuidado y alimentación a 900 niñas y niños de madres y padres trabajares que vivan y/o trabajen en la delegación Azcapotzalco, inscritos en los CENDI's, así como alimentación al personal que labora en dichos centros.
Los solicitantes deberán cubrir cuota de inscripción anual (No se especifica el monto en Reglas de Operación)</t>
  </si>
  <si>
    <t>Brindar atención a las demandas de la ciudadanía tendientes a conservar y mantener en buen estado los inmuebles y áreas comunes de las Unidades Habitacionales</t>
  </si>
  <si>
    <t>Coyoacán</t>
  </si>
  <si>
    <t>Apoyos económicos de $400.00 a 1,250 personas adultas mayores de 60 a 61 años residentes en la delegación Iztapalapa, con un máximo de 10 apoyos
Capacitación a las y los beneficiarios en el cumplimiento al Reglamento de Tránsito del Distrito Federal, vigente
Las y los beneficiarios podrán realizar al menos tres actividades comunitarias semanales de una hora cada una respecto de la cultura cívica peatonal; principalmente en lugares a las escuelas y en el entorno inmediato de su residencia, deberán entregar informes</t>
  </si>
  <si>
    <t>Contribuir a mejorar la alimentación de las personas adultas mayores habitantes de la Delegación Iztapalapa</t>
  </si>
  <si>
    <t>Apoyos económicos de $300.00 a 1,000 personas que pertenezcan a la comunidad LGBTTTI, residentes en la delegación Iztapalapa, hasta por 12 apoyos por beneficiario
Deberá presentar certificado médico expedido por el Consultorio Médico Delegacional donde se especifique alguna enfermedad de transmisión sexual y/o estar en tratamiento médico.
Las y los beneficiarios podrán realizar actividades comunitarias como talleres y pláticas sobre diversidad de género, así como asistir a los eventos para poner mesas informativas que sean convocados por la realizar, deberán realizar informes mensual</t>
  </si>
  <si>
    <t>Contribuir a mejorar la economía de las mujeres jefas de familiar residentes en Iztapalapa incorporándolas a actividades que permitan fomentar una cultura de seguridad vial con la corresponsabilidad de la ciudadanía</t>
  </si>
  <si>
    <t>Fomentar la participación en actividades atléticas y deportivas, como recreación, convivencia comunitaria y sana competencia, para la Ciudad de México y delegación Iztapalapa</t>
  </si>
  <si>
    <t>Apoyo económico de $500.00 a 1,000 deportistas, residentes en la delegación Iztapalapa, que participen en competencias interdelegacionales, juegos populares del DF, juegos deportivos infantiles, juveniles y paralímpicos de la CDMX, hasta 12 apoyos por deportista
Los deportistas en corresponsabilidad con la comunidad podrán acudir cuando menos una vez al mes al Centro Deportivo en el que realizan sus actividades para apoyar en alguna actividad para el mantenimiento del Centro</t>
  </si>
  <si>
    <t>Contribuir a que los beneficiarios del presente programa social, puedan cubrir sus necesidades básicas mientras se encuentran estudiando, mediante un apoyo monetario. Con dicha ayuda se pretende no sólo que los alumnos alcancen una suficiencia económica que les permita finalizar sus estudios, sino también que tengan acceso a una experiencia profesional realizando diversas actividades de sensibilización musical para la comunidad que asiste a los espacios y centros culturales que administra la delegación Miguel Hidalgo</t>
  </si>
  <si>
    <t>Contribuir a mejorar la calidad de vida de la población joven en la delegación Miguel Hidalgo, impulsando su formación integral incluyendo aspectos como la práctica del deporte, vida saludable, el hábito del ahorro, la continuidad de sus estudios y la mejora de su rendimiento académico, mismos que les permitirá acceder a mejores oportunidades de empleo, al concluir el nivel superior, combatir la deserción escolar y construir corresponsablemente un ambiente seguro y una mejor delegación</t>
  </si>
  <si>
    <t>Contribuir a mejorar la calidad de vida de la población de la tercera edad de entre 60 y 67 años de edad, en la delegación Miguel Hidalgo, mediante transferencias monetarias</t>
  </si>
  <si>
    <t xml:space="preserve">Apoyo económico de $900.00 a 800 personas mayores de edad, residentes en la delegación Miguel Hidalgo, hasta por 6 ministraciones
Se brindará capacitación de carácter técnico con certificación oficial, a los beneficiarios </t>
  </si>
  <si>
    <t>Estimular el deporte competitivo con el impulso a deportistas sobresalientes y nuevos valores, de edades entre 12 y 20 de edad que representen a la delegación Miguel Hidalgo, en las 42 diferentes disciplinas deportivas del proceso de olimpiada nacional en las categorías infantiles y juveniles, otorgando un apoyo económico que incite su desarrollo competitivo de manera continua</t>
  </si>
  <si>
    <t>Incentivar la producción, transformación, capacitación y comercialización del cultivo de nopal, a través de 5,350 transferencias monetarias a mujeres y hombres campesinos, de la delegación Milpa Alta, para contribuir a mejorar el ingreso familiar de los productores de nopal y conservar las recursos naturales.</t>
  </si>
  <si>
    <t>Apoyo económico a 60 proyectos en modalidad grupal y a 350 proyectos en la modalidad individual, beneficiando a una población directa e indirecta de 800 personas.
El monto del apoyo económico para la modalidad grupal se determinará de acuerdo a las características del proyecto, se entregará preferentemente en 2 ministraciones.
para la modalidad individual será de $8,000.00 por hectárea cultivada por sistema de milpa y de $5,000.00 para la producción de monocultivo</t>
  </si>
  <si>
    <t>Apoyo alimentario (despensa)se proporcionará por única vez  a personas de 60 a 67 años de edad, pertenecer y/o participar en algún grupo de adultos mayores de la demarcación</t>
  </si>
  <si>
    <t>Reducir el sedentarismo físico en la población, aumentar el tiempo que destinan las y los habitantes de la delegación Milpa Alta, a niñas, niños entre los 6 a 13 años, adolescentes entre los 14 y 21 años, jóvenes de 22 a 35 años, adultos de 36 a 55 años, adultos mayores de 56 a 75 años y personas con discapacidad a las actividades físicas, recreativas y deportivas para contribuir a una cultura deportiva y el derecho a la práctica del deporte para disminuir el sedentarismo con el propósito del cuidado a la salud de la población a través de los promotores del deporte, para generar hábitos de vida sana y la práctica del deporte de forma regular e incrementar la población que lleva a cabo una práctica deportiva, para lo cual se integra a 20 promotores del deporte con estudios y/o cursos de acreditación en una actividad deportiva.</t>
  </si>
  <si>
    <t>Apoyo económico de $5,000.00 semestrales a 20 promotores del deporte que impartirán sus conocimientos por 10 horas a la semana a través de los centros deportivos en beneficio de por lo menos 1,000 usuarios que tengan una práctica deportiva</t>
  </si>
  <si>
    <t>Que la práctica deportiva se difunda a través de la organización de eventos deportivos por medio de organizaciones legalmente constituidas, como comités, asociaciones civiles, ligas y/o grupos organizados que lo soliciten en pro de fomentar la cultura del deporte y el desarrollo del mismo</t>
  </si>
  <si>
    <t>Contribuir en la reducción de la deserción escolar mediante incentivos económicos; de 4,400 niñas, niños y jóvenes de educación básica (primaria y secundaria) de entre 6 a 16 años, y de media superior (bachillerato u homólogos), de la delegación plática de Tláhuac, que se encuentren en condiciones de desventaja social y que vivan en zonas marginadas de la demarcación</t>
  </si>
  <si>
    <t>Con el propósito de disminuir los índices de vulnerabilidad social y/o económica en la población infantil de la Delegación de Tlalpan, este programa pretende estimular a la población infantil que esté inscrita en alguna escuela primaria pública de esta demarcación. Contribuir con el cumplimiento de los derechos universales de las niñas y los niños en materia de educación enfocados a revertir la desigualdad, vulnerabilidad y la exclusión social, e incidir en la reducción de la deserción escolar, mediante la recepción del estímulo económico bimestral para un mejor desempeño escolar de niñas y niños en condición de vulnerabilidad social y/o económica, entre 6 y 12 años de edad, que habiten preferentemente en zonas de alta y muy alta marginalidad de la Delegación Tlalpan.</t>
  </si>
  <si>
    <t>Coadyuvar a garantizar el derecho a la educación y contribuir a mejorar la economía familiar otorgando hasta 25,000 apoyos a alumnas y alumnos inscritos en secundarias públicas en la Delegación Tlalpan para ser destinados a los gastos asociados al inicio del ciclo escolar</t>
  </si>
  <si>
    <t>El programa busca el apoyo y fomento de sociedades Cooperativas; a emprendedores/as de nueva creación con capital semilla; a actividades de transformación vinculadas al sector agropecuario ; apoyo a empresas turísticas y eco turísticas, así como micro y pequeñas empresas. Así mismo se otorgarán apoyos a profesionales y/o consultores y asesores que ofrezcan formación y entrenamiento a sociedades cooperativas y microempresas de la demarcación y fortaleciendo las actividades de los centros comunitarios de la delegación Tlalpan. Se dará prioridad a las conformadas mayoritariamente por mujeres, buscando que los cerca de 400 apoyos a microempresas y cooperativas que se brinden impacten más de 76,000 mujeres.</t>
  </si>
  <si>
    <t>Centros comunitarios Tlalpan 2016 - Juntos de la Mano</t>
  </si>
  <si>
    <t>Contribuir al fortalecimiento del ejercicio de gobierno a través de la promoción y entrega de apoyos sociales que contribuyan a la generación de opciones de empleo a los habitantes y autoempleo a los habitantes de la delegación Tlalpan, como una oportunidad para ampliar las oportunidades de acceso a las actividades, servicios y programas sociales dirigidos principalmente a los sectores de niñas y niños, jóvenes , jefas de familia, adultos mayores y personas con discapacidad; poniendo especial énfasis en la intervención comunitaria, los derechos humanos, sociales y la equidad de género.</t>
  </si>
  <si>
    <t xml:space="preserve">Apoyo económico de $40,000.00 en 10 ministraciones a partir de marzo a 105 facilitadores; tendrán que tener experiencia en capacitación o enseñanza y control y manejo de grupos.
Apoyo económico de $50,000.00 en diez ministraciones a partir de marzo a 12 coordinares; deben tener conocimientos y/o experiencia en administración, liderazgo y manejo de grupos, conocimientos en la elaboración de reportes, evaluaciones y seguimiento de actividades; contar con disposición para llevar a cabo las tareas que se les encomienden en los días y tiempos que se les indique, pudiendo incluir fines de semana y días festivos.
Impartición de talleres </t>
  </si>
  <si>
    <t>Propiciar a través de un apoyo económico para la operación de Centros para la Atención y el cuidado de la Población Infantil en zonas de media, alta y muy alta marginalidad de la Delegación Tlalpan, a efecto de crear ambientes lúdicos y recreativos de convivencia comunitaria que permitan el fortalecimiento en las relaciones dentro del tejido social, formando redes sociales de solución de problemáticas de la comunidad.</t>
  </si>
  <si>
    <t>Asesorías educativas presenciales y en línea en cibercentros de aprendizaje con jóvenes Tlalpan</t>
  </si>
  <si>
    <t>Coadyuvar al ejercicio de los derechos educativos de las y los jóvenes en Tlalpan, brindando asesoría educativa presencial y en línea hasta a 6,600 personas de entre 15 y 29 años de edad en un año con la participación de hasta 126 docentes capacitados por el programa para el trabajo educativo con jóvenes</t>
  </si>
  <si>
    <t>Apoyo económico entre $10,000 y $100,000 para 10 OSC´s, Organizaciones sociales y profesionales cuyos proyectos contemplen estrategias para atender a 5,000 mujeres y niñas, para la prevención de la violencia hacia las mujeres y las niñas, en 3 ámbitos, iniciativas de sensibilización y formación, socioculturales y artísticas y de Difusión, Divulgación y Comunicación</t>
  </si>
  <si>
    <t>Coadyuvar en el ejercicio del derecho a la educación de 2,400 personas que buscan ingresar a la educación media superior. Lo anterior, a través de la entrega de apoyos económicos a 116 docentes, durante cuatro meses, que proporcionen asesorías en las materias de Español, Matemáticas, Historia, Física, Química, Biología, Geografía, Formación Ética, Habilidad Verbal y Habilidad Matemática, con la intención de preparar a las personas beneficiarias para presentar el examen de ingreso a la educación media superior: Para efectos de lo anterior, se seleccionará un equipo de trabajo para la impartición de las asesorías, conformado por 80 docentes, 9 monitores, 9 auxiliares de limpieza, 1 coordinador general académico, 1 coordinador general administrativo, 6 coordinadores de sede y 10 docentes y asesores académicos, distribuidos en 6 sedes en la Delegación Tlalpan.</t>
  </si>
  <si>
    <t>Asesorías a 2,400 jóvenes que estén cursando el 3er año de secundaria en escuelas públicas de Tlalpan, residentes de Tlalpan, y estén inscritos para presentar el examen de admisión al nivel medio superior.
Las asesorías se impartirán en Tlalpan durante 4 meses por 116 docentes:
80 docentes: $16,600.00 en 4 ministraciones a razón de $4,150.00 cada una; 6 coordinador de sede: $17,000.00 en 4 ministraciones a razón de $4,250.00 cada una; 10 docente y asesor académico: $20,400.00 en 4 ministraciones a razón de $5,100.00 cada una; 2 coordinadores generales (académico y administrativo): $19,000.00 en 4 ministraciones a razón de $4,750.00 cada una; 9 monitores: $14,000.00 en 4 ministraciones a razón de $3,500.00 cada una y 9 auxiliares: $10,000.00 en 4 ministraciones a razón de $2,500.00 cada una</t>
  </si>
  <si>
    <t>Otorgar 200 ayudas económicas a personas que incluye niñas, niños, jóvenes, adulta (o) y adulta (o) mayor , que sufran alguna enfermedad crónico degenerativa de edades entre 1 a 100 años y que habiten en zonas de bajo y muy bajo índice de desarrollo social, con la finalidad de apoyar a las familias de escasa capacidad económica para cubrir paliativamente sus gastos y tratamientos médicos de enfermedades de enfermedades crónico degenerativas y terminales. Para incrementar las posibilidades de acceder a una vida digna con oportunidad de recibir herramientas necesarias a fin de lograr su inserción en la sociedad. Se implementará anualmente, con la finalidad de mejorar las condiciones de vida y proporcionar una mayor seguridad a las personas en esta condición.</t>
  </si>
  <si>
    <t>Apoyos económicos desde $1,000.00 hasta $3,000.00 dependiendo de la necesidad de la enfermedad a 200 personas que presenten dictamen médico que certifique una enfermedad crónico degenerativa o terminal, que se encuentren en condiciones de vulnerabilidad, en zonas con índice de desarrollo social bajo y muy bajo, residentes de la delegación Xochimilco</t>
  </si>
  <si>
    <t>Apoyar a los alumnos (as) de educación básica, incentivándolos con un apoyo económico de manera trimestral para que no abandonen sus estudios y se tenga un futuro con generaciones más preparadas, que les permita mejorar su calidad de vida y que los apoyos sean canalizados a las personas que reúnan el perfil de acuerdo a las reglas de operación aplicables</t>
  </si>
  <si>
    <t>Apoyar a niños y niñas cuyos padres o madres sean trabajadores y de escasos recursos, brindándoles una dieta sana y balanceada como parte del servicio de guardería y educación escolar que reciben al ser inscritos en algún CENDI administrado por la delegación Xochimilco durante 2016, conforme a los calendarios escolares comprendidos en este año</t>
  </si>
  <si>
    <t>El programa contribuye a garantizar el derecho a la seguridad alimentaria de niños y niñas de 0 a 12 meses con carencia por alimentación, en etapa de lactancia, que residen en el Distrito Federal y que están ubicados en las Unidades Territoriales (UT's) de muy bajo, bajo y medio Índice de Desarrollo Social</t>
  </si>
  <si>
    <t>Busca que hombres y mujeres que se encuentran en situación de pobreza multidimensional o en proceso de empobrecimiento y vivan en unidades territoriales de la delegación Coyoacán obtengan insumos, bienes o productos necesarios para satisfacer sus necesidades básicas y mejorar sus condiciones de vida, lo que en consecuencia contribuirá a lograr el ejercicio de sus derechos sociales en su naturaleza de derechos humanos, en particular su derecho a  recibir una alimentación adecuada, a la salud, a la educación, a una vida digna y a un nivel de vida adecuado</t>
  </si>
  <si>
    <t>Entrega de apoyos alimentarios (despensas a 9,000 personas adultas mayores 62 a 64 años de edad residentes en Iztapalapa, hasta por seis despensas a cada persona en el presente año
Las personas beneficiadas podrán realizar actividades comunitarias a  través del cuidado de un área verde en su entorno inmediato de su residencia, deberán entregar informes</t>
  </si>
  <si>
    <t>Secretaría del Medio Ambiente</t>
  </si>
  <si>
    <t>De 0 a 18 años</t>
  </si>
  <si>
    <t>De 68 y más</t>
  </si>
  <si>
    <t>Iztacalco</t>
  </si>
  <si>
    <t>Promotores por la equidad y la salud, la educación y el deporte</t>
  </si>
  <si>
    <t>Apoyo económico, en especie y con servicios de capacitación, entre otros de acuerdo al proyecto presentado por grupos organizados del Suelo de Conservación para mantenimiento de plantaciones, producción de planta, prevención de incendios forestales, reforestación y saneamiento forestal</t>
  </si>
  <si>
    <t>De 18 a 60 años</t>
  </si>
  <si>
    <t>Apoyo económico de $2,018.00 mensuales, durante 11 meses, a 200 hombres y mujeres de 18 a 60 años, resientes de la delegación Iztacalco, que promuevan pláticas informativas de salud, educación y equidad,  actividades de fomento deportivo y activación física en la delegación</t>
  </si>
  <si>
    <t xml:space="preserve">De 61 a 64  años </t>
  </si>
  <si>
    <t xml:space="preserve">Jóvenes en brigada </t>
  </si>
  <si>
    <t>De 18 a 30 años</t>
  </si>
  <si>
    <t>Apoyo económico de $28,600.00 hasta por once ministraciones de $2,600.00 a 100 jóvenes de 18 a 30 años, residentes de la delegación Iztacalco pertenecientes a las colonias con índice de desarrollo social medio y bajo. Además de participar en las actividades agendadas.</t>
  </si>
  <si>
    <t>Apoyo Económico para Adultos Mayores de 61 a 64 años</t>
  </si>
  <si>
    <t xml:space="preserve">Transferencia en especie </t>
  </si>
  <si>
    <t>Gustavo A. Madero</t>
  </si>
  <si>
    <t>Ayudas especiales GAM</t>
  </si>
  <si>
    <t>Contribuir con una ayuda económica a la población en situación de pobreza y vulnerabilidad, que viva dentro de la demarcación de la delegación Gustavo A. Madero, y por diversas circunstancias no tenga la solvencia económica para desarrollar actividades o atender algunas de sus necesidades, ya sea individuales, familiares o comunitarias; con lo que se pretende elevar el nivel de bienestar y mejorar la calidad de vida de esta población</t>
  </si>
  <si>
    <t>Apoyo económico a 20 personas a población en situación de pobreza y vulnerabilidad que viva en la delegación Gustavo A. Madero, el apoyo se dará en una sola ministración</t>
  </si>
  <si>
    <t>No especifica</t>
  </si>
  <si>
    <t>Hagamos la tarea juntos</t>
  </si>
  <si>
    <t>Realizar la transferencia de bienes  para ayudar económicamente a los estudiantes de los centros de Atención Múltiple (nivel primaria) y escuelas primarias públicas ubicadas en la delegación GAM, coadyuvando a disminuir la deserción escolar por falta de recursos económicos, así como fomentar la práctica deportiva dentro de los planteles escolares, con el uso de ropa y calzado cómodo, mismo que será otorgado de forma gratuita a todos los que lo soliciten conforme a la normatividad y en el ciclo escolar correspondiente.</t>
  </si>
  <si>
    <t>visitas</t>
  </si>
  <si>
    <t xml:space="preserve">Mi GAM apoyo </t>
  </si>
  <si>
    <t xml:space="preserve">Disminuir los índices de desigualdad entre los habitantes de la Delegación GAM </t>
  </si>
  <si>
    <t>Cohesión e Integración social</t>
  </si>
  <si>
    <t>Contribuir al desarrollo permanentemente de una educación de calidad dentro de los planteles escolares de la delegación Gustavo A. Madero.</t>
  </si>
  <si>
    <t>De 12 y más</t>
  </si>
  <si>
    <t>Jóvenes, Adultos</t>
  </si>
  <si>
    <t xml:space="preserve">Apoyo económico de $5,000.00 a 500 estudiantes con promedio de 9.5, de secundarias o telesecundarias de la delegación GAM y residentes de GAM. </t>
  </si>
  <si>
    <t>Apoyo monetario:
- De $2,400.00  a 800 Personas con Discapacidad durante el ejercicio fiscal 2016, residentes de la delegación GAM y de escasos recursos.
- De $2,400.00 a 1,000 madres solteras con hijos de 0 a 4 años durante el ejercicio fiscal 2016 residentes de la delegación GAM y de escasos recursos.
- De $3,000.00 a 3,000 Adultos Mayores de 60 a 67 años de edad durante el ejercicio fiscal 2016, residentes de la delegación GAM y de escasos recursos.</t>
  </si>
  <si>
    <t>Tengamos calidad de vida</t>
  </si>
  <si>
    <t xml:space="preserve">Sigamos apoyando tú educación </t>
  </si>
  <si>
    <t xml:space="preserve">Contribuir a garantizar el derecho a la educación de niñas, niños y jóvenes que se encuentren inscritos en escuelas públicas de educación básica pertenecientes a la demarcación de la delegación GAM, su permanencia en el plantel escolar y evitar el aumento de deserciones. </t>
  </si>
  <si>
    <t>De 3 y más</t>
  </si>
  <si>
    <t xml:space="preserve">Mi GAM hogar </t>
  </si>
  <si>
    <t>viviendas</t>
  </si>
  <si>
    <t>Vivienda digna</t>
  </si>
  <si>
    <t xml:space="preserve">GAM ve por ti </t>
  </si>
  <si>
    <t>Contribuir a mejorar los niveles de salud visual de la comunidad maderense de escasos recursos económicos, para mejorar su entorno y con ello mejorar sus posibilidades de desarrollo. Se atenderán a personas que necesiten el apoyo de lentes, se dotarán del insumo a la población mayor de 4 años pertenecientes a la delegación GAM que lo solicite.</t>
  </si>
  <si>
    <t>Entrega de lentes a 9,000 personas habitantes de la delegación GAM.</t>
  </si>
  <si>
    <t>De 4 y más</t>
  </si>
  <si>
    <t xml:space="preserve">Hagamos unidad </t>
  </si>
  <si>
    <t>JUVENGAM</t>
  </si>
  <si>
    <t>Hagamos Oficio</t>
  </si>
  <si>
    <t>Contribuir a mejorar la condición de la unidades habitacionales en la delegación GAM, respetando el derecho que tienen todos los habitantes de la República Mexicana a una vivienda digna y decorosa.</t>
  </si>
  <si>
    <t>Contribuir al pleno desarrollo educativo de 1,000 alumnas, alumnos de escuelas públicas a nivel superior de escasos recursos económicos, residentes de la delegación GAM.</t>
  </si>
  <si>
    <t>Magdalena Contreras</t>
  </si>
  <si>
    <t>Apoyo a la Infancia</t>
  </si>
  <si>
    <t>Brindar apoyo a las niñas y niños a nivel primaria y secundaria habitantes en zonas de alta o muy alta marginación de la Delegación La Magdalena Contreras, para colaborar a mejorar su calidad de vida en materia de alimentación, salud y economía familiar.</t>
  </si>
  <si>
    <t>Apoyo a las personas con discapacidad</t>
  </si>
  <si>
    <t>Apoyo para las y los Adultos Mayores</t>
  </si>
  <si>
    <t>Apoyo Alimentario para Grupos Vulnerables</t>
  </si>
  <si>
    <t>Contribuir a la nutrición de las familias conformadas por personas en situación de vulnerabilidad, niñas y niños, adultos mayores, personas con discapacidad y madres solteras, en colonias de alta y muy alta marginación de la demarcación.</t>
  </si>
  <si>
    <t>colectivos vecinales</t>
  </si>
  <si>
    <t>Poder Divertirnos</t>
  </si>
  <si>
    <t>Poder Pasear</t>
  </si>
  <si>
    <t>Contribuir en el cumplimiento de los derechos sociales de la población en general, que viven en las Unidades Territoriales de muy alta y alta marginación en la Delegación Iztapalapa, al descanso, esparcimiento, juego, actividades recreativas y a la plena y libre participación en la vida cultural y de las artes por medio de un viaje foráneo contribuyendo a su desarrollo humano.</t>
  </si>
  <si>
    <t>Benito Juárez</t>
  </si>
  <si>
    <t>Garantizar el derecho económico a 833 jefas de familia mayores de edad, residentes en la Delegación Benito Juárez que no perciban algún apoyo económico de una pareja, ni que cohabiten con ella, o que si cuentan con alguna pensión alimenticia por parte del padre de sus hijos previamente establecida por un Juez Familiar, la cuál no deberá exceder un salario mínimo mensual vigente en el Distrito Federal, equivalente a $2,20.41 pesos, que tengan hijos menores de edad (desde cero meses hasta 16 años 11 meses ) que vivan con ellas; esto a través de la implementación anual de un programa de apoyo económico</t>
  </si>
  <si>
    <t>Monetaria / En Especie</t>
  </si>
  <si>
    <t>Atención a Población Vulnerable en Situación de Calle, Riesgo o Indigencia</t>
  </si>
  <si>
    <t xml:space="preserve">Brindar protección y apoyo mediante la prestación de servicios a personas vulnerables en situación de calle, riesgo o indigencia principalmente dentro del perímetro delegacional, mediante el ofrecimiento temporal de espacios y servicios que les ayuden a alcanzar su reinserción social hasta mejorar su calidad de vida. </t>
  </si>
  <si>
    <t>Venustiano Carranza</t>
  </si>
  <si>
    <t>Apoyo y Atención al Adulto Mayor</t>
  </si>
  <si>
    <t>Apoyo e impulso a Personas con Discapacidad</t>
  </si>
  <si>
    <t>Contribuir a mejorar las condiciones de vida de las personas con discapacidad cuya edad fluctúa entre los 0 y 57 años de edad que habitan en la Delegación Venustiano Carranza, principalmente de aquellos que por sus precarias condiciones económicas, se vean impedidos para satisfacer sus necesidades básicas</t>
  </si>
  <si>
    <t>Ayuda a Madres Jefas de Familia con hijos en Educación Básica</t>
  </si>
  <si>
    <t>Fortalecer las acciones en materia de desarrollo social del Gobierno del Distrito Federal, a través de l financiamiento de proyectos que presenten las organizaciones civiles, inscritas previamente en el Registro de Organizaciones Civiles del Distrito Federal a la fecha establecida en la Convocatoria para el cierre del registro de proyectos, que permitan conjuntar recursos, experiencias y conocimientos, e impulsar la participación de la ciudadanía en sus comunidades contribuyendo a la transformación de su entorno y a la construcción de una ciudad con equidad, estimulando la capacidad productiva de los grupos sociales beneficiados con los proyectos, a fin de procurar su autosuficiencia.</t>
  </si>
  <si>
    <t>Poblaciones en situación de calle</t>
  </si>
  <si>
    <t>Atender a las personas en situación de calle de la Ciudad de México y en su caso a personas en situación de vulnerabilidad, a través del monitoreo constante, promoción de servicios asistenciales (baño, ropa, alimento, servicio médico, psicológico, psiquiátrico, adictológico, actividades lúdicas, artísticas y culturales, capacitación para el empleo y/o autoempleo, albergue de pernocta, asistencia legal, según corresponda) y la generación de procesos de integración al núcleo familiar o canalización a instituciones públicas y privadas con la finalidad de alcanzar la restitución progresiva de sus derechos.</t>
  </si>
  <si>
    <t>Ejecutar acciones de asistencia social, canalización institucional, integración familiar y social; monitorear y sensibilizar a las personas en situación de calle; brindar servicios asistenciales en las instalaciones establecidas; atender a las personas en situación de calle durante la temporada invernal, brindar atención a personas en situación de vulnerabilidad que habita en zonas altas o de alto riesgo.</t>
  </si>
  <si>
    <t>Especie</t>
  </si>
  <si>
    <t>Aliméntate 2016</t>
  </si>
  <si>
    <t>Contribuir a garantizar el acceso a la Seguridad Alimentaria de 26 mil 279 familias con inseguridad alimentaria severa y moderada residentes en la Ciudad de México; priorizando a aquellas que preferentemente viven en Colonias de Bajo y Muy Bajo índice de Desarrollo Social (IDS); incorporándolas al Sistema para la Seguridad Alimentaria y Nutricional de la Ciudad de México.</t>
  </si>
  <si>
    <t>Apoyo a personas con Discapacidad Permanente y/o enfermedades crónico degenerativas</t>
  </si>
  <si>
    <t>Atender a 1,000 personas de ambos sexos y de cualquier rango de edad que se encuentre en situación de calle, riesgo o indigencia, con servicios de alimentación, dormitorio, aseo personal, trabajo social, psicología, canalización a servicio médico, reinserción familiar, laboral, o centros de rehabilitación en adicciones, asesorías para la vida independiente ya actividades recreativas, culturales y deportivas, entre otras</t>
  </si>
  <si>
    <t>Aminorar los estragos de las personas con discapacidad de la delegación Gustavo A. Madero y contribuir a su economía familiar.</t>
  </si>
  <si>
    <t>Apoyo en especie de aparatos auditivos, sillas de ruedas, bastones, andaderas, muletas, entre otros a 500 personas con discapacidad y de escasos recursos económicos residentes de la delegación GAM</t>
  </si>
  <si>
    <t>Apoyo en especie de uniformes escolares, el monto dependerá de lo otorgado a los centros de atención múltiple y/o escuelas públicas ubicadas en GAM.</t>
  </si>
  <si>
    <t xml:space="preserve">Apoyo económico de $3,000.00 a 12,000 alumnas y alumnos de jardín de niños, CAM, primaria, secundaria y telesecundaria ubicadas en GAM, residentes en GAM, tener escasos recursos económicos. </t>
  </si>
  <si>
    <t>Contribuir a mejorar la vivienda de la población maderense, atendiendo la demanda de la población, buscando elevar la calidad de vida para 1500 viviendas, y contribuyendo así al derecho a una vivienda digna, a través de una ayuda en especie para la población que tenga la necesidad de ello y lo solicite.</t>
  </si>
  <si>
    <t>Entrega de materiales de construcción a por lo menos 1,500 viviendas maderenses. El material será hasta por 16 metros cuadrados para piso firme, tinacos de PVC con capacidad de 450 litros laminas y polines, pintura para las casas que presenten deterioro o carezcan de pintura, materiales para aplanar fachadas; materiales para pie de casa.</t>
  </si>
  <si>
    <t>Apoyo económico para al menos 20 unidades habitacionales considerando el número de viviendas que presenten mayor deterioro en sus áreas y bienes de uso común de la delegación GAM, para la ejecución de proyectos de mejoramiento, mantenimiento u obra nueva. El monto dependerá del tamaño de la UH y de sus propias necesidades.</t>
  </si>
  <si>
    <t>Apoyo económico de $2,400.00 a 1,000 alumnas, alumnos de escuelas públicas de nivel superior, residentes de la delegación GAM, sin importar que la institución  a la que asisten, no se encuentre dentro de los límites delegacionales, y de escasos recursos.</t>
  </si>
  <si>
    <t xml:space="preserve">Apoyo económico de $5,000.00 a madres jefas de familia con hijos de 0 a 17 años de edad, de escasos recursos económicos, a través de la impartición de un taller (mecánica automotriz, plomería, administración, electricidad, computación, contabilidad). </t>
  </si>
  <si>
    <t>Promover por medio de promotores acciones y actividades informativas que conlleven al pleno desarrollo de las personas y sus comunidades, brindándoles información y herramientas útiles para ampliar sus conocimientos y educación en materia de salud, deporte y equidad, mejorando así su calidad de vida</t>
  </si>
  <si>
    <t>Mitigar las condiciones de desigualdad en los ámbitos económico, de alimentación y salud de los adultos mayores que se encuentran en situación de vulnerabilidad o abandono, carentes de pensión mejorando l0s niveles de equidad e inclusión social entre este sector de la población. Mediante un apoyo económico hasta a 100 mujeres y hombres adultos mayores, de 61 a 64 años.</t>
  </si>
  <si>
    <t>Apoyo económico de $4,000.00 por cuatro ministraciones a 1000 mujeres y hombres de 61 a 64 años de edad, residentes de la Delegación Iztacalco pertenecientes a las colonias de alta y muy alta marginación.</t>
  </si>
  <si>
    <t>Promover la inserción social de hasta 100 jóvenes que habiten en la Delegación Iztacalco en las colonias de medio a bajo desarrollo social de 18 a 30 años por medio de la educación, fomentando la participación juvenil en acciones orientadas a la defensa y promoción de los derechos humanos, la paz, la defensa del medio ambiente y divulgación de los trabajos y proyectos del Gobierno Delegacional en sus comunidades.</t>
  </si>
  <si>
    <t>Brindar apoyo a las personas con discapacidad habitantes de colonias con índices de desarrollo humano bajos de la Delegación La Magdalena Conteras para colaborar con su calidad de vida y fomentar su autonomía.</t>
  </si>
  <si>
    <t>Contribuir a que 4,000 Adultos Mayores que habitan en la Delegación Venustiano Carranza cuyas condiciones económicas sean adversas o en situación de calle o de vulnerabilidad, accedan a una ayuda económica que contribuya a mejorar su calidad de vida, dotando de una ayuda económica a través de un monedero electrónico a los adultos mayores que habiten en la Delegación Venustiano Carranza y que sean de escasos recursos</t>
  </si>
  <si>
    <t>Reforzar el Derecho Constitucional a la alimentación y desarrollo de la familia y al mejoramiento de las condiciones de vida de las mujeres, dotando de una ayuda económica de forma semestral a través de un monedero electrónico, a Madres Jefas de Familia de 18 hasta 60 años de edad cumplidos, con hijos cuya edad fluctúe de 0 a 15 años de edad. que se encuentren cursando su educación básica en escuelas públicas dentro de esta demarcación y de escasos recursos, residentes de la Delegación Venustiano Carranza</t>
  </si>
  <si>
    <t>Apoyo a Jefas de Familia de la Delegación Benito Juárez</t>
  </si>
  <si>
    <t>Secretarías</t>
  </si>
  <si>
    <t>Órganos Desconcentrados</t>
  </si>
  <si>
    <t>Delegaciones</t>
  </si>
  <si>
    <t>Programas</t>
  </si>
  <si>
    <t>Total</t>
  </si>
  <si>
    <t>Secretaría de Desarrollo Rural y Equidad para las Comunidades.</t>
  </si>
  <si>
    <t>Secretaría de Desarrollo Social.</t>
  </si>
  <si>
    <t>Secretaría de Educación del Distrito Federal.</t>
  </si>
  <si>
    <t>Secretaría del Medio Ambiente.</t>
  </si>
  <si>
    <t>Secretaría deTrabajo y Fomento al Empleo.</t>
  </si>
  <si>
    <t>Subtotal</t>
  </si>
  <si>
    <t>Fideicomiso Educación Garantizada del Distrito Federal.</t>
  </si>
  <si>
    <t>Instituto de Educación Media Superior del Distrito Federal.</t>
  </si>
  <si>
    <t>Instituto de la Juventud del Distrito Federal.</t>
  </si>
  <si>
    <t>Instituto de Vivienda del Distrito Federal.</t>
  </si>
  <si>
    <t>Instituto del Deporte del Distrito Federal.</t>
  </si>
  <si>
    <t>Procuraduría Social del Distrito Federal.</t>
  </si>
  <si>
    <t>Sistema para el Desarrollo Integral de la Familia DIF-DF.</t>
  </si>
  <si>
    <t>SubTotal</t>
  </si>
  <si>
    <t>Cuauhtémoc</t>
  </si>
  <si>
    <t>Cuajimalpa</t>
  </si>
  <si>
    <t>Programas 2015</t>
  </si>
  <si>
    <t>Azcapotzalco (en un inicio trajó 11 programas)</t>
  </si>
  <si>
    <t>PRESUPUESTO 2016</t>
  </si>
  <si>
    <t>Objetivo 2016</t>
  </si>
  <si>
    <t>Tipo de apoyo 2016</t>
  </si>
  <si>
    <t>En qué consiste 2016</t>
  </si>
  <si>
    <t>Grupo atendido 2016</t>
  </si>
  <si>
    <t>Grupo atendido por edad 2016</t>
  </si>
  <si>
    <t>Meta 2016</t>
  </si>
  <si>
    <t>unidad de medida 2016</t>
  </si>
  <si>
    <t>Personas</t>
  </si>
  <si>
    <t>Apoyo económico:
- 4 Ayudas de $150,000.00 para fomento al mejoramiento de imagen, infraestructura y equipamoento en sitios de uso común con valor turístico, cultural, natural, histórico, festivo o religioso.
- 4 Ayudas de $100,000.00 para apoyo de acondicionamiento, rehabilitación, ampliación y habilitación de infraestructur, equipamiento e implementación de ecotencia en espacios y empresas que fomenten el turismo alternativo. 
-2 Ayudas de $80,000.00 para promoción de la practica de turismo alternativo y pratrimonial entre grupos prioritarios: PcD, AM, M, Jóvenes y niños.
-10 Ayudas de $10,000.00 para fomentar la profesionalización de los prestadores de servicios turísticos de la zona rural de la CDMX.
-9 Ayudas de 13 ministraciones,no se especifica el monto, para la realización de acciones de acompañamiento técnico, capacitación, desarrollo metodolológico , difusión, seguimiento y promoción de la participación social para la implementación del programa.</t>
  </si>
  <si>
    <t>Apoyo económico:
- 17 ayudas de $100,000.00 para la apertura de actividades productivas
-22 ayudas de $50,000.00 para el fortalecimiento y/o consolidación de actividades productivas
- 22 ayudas a mujeres jóvenes indígenas de$ 3,500
- 3 ayudas económicas a asociaciones civiles de $50,000.00 para desarrollar procesos de capacitación con enfoque en los derechos de las mujeres 
-  4 ayudas a personas que radiquen en la Ciudad de México que realicen acciones de formación, difusión, monitoreo que propicien la participación social hasta 13 ministraciones; no se especifica el monto.</t>
  </si>
  <si>
    <t>economía sustentable</t>
  </si>
  <si>
    <t>Apoyo económico:
- 25 ayudas de hasta $51,423.20 por única exibición, para la recuperación y visibilización del patrimonio, la conservación, control y desarrollo de la integridad territorial, el fortalecimiento de memoria histórica y de la tradición oral, de las manifestaciones artisticasy culturales, así como de las celebraciones, ceremonias, rotuales y creencias que componen su cosmovisión.
- 7 ayudas en 13 ministraciones, no sde especifica el monto, para monitores comunitarios que realicen acciones de difusión, supervisión y seguimiento de las actividades operativas del programa.</t>
  </si>
  <si>
    <t>Convenios</t>
  </si>
  <si>
    <t>De 18 a 59 años</t>
  </si>
  <si>
    <t>servicios asistenciales</t>
  </si>
  <si>
    <t>De 60 a 65 años</t>
  </si>
  <si>
    <t>De 65 y más</t>
  </si>
  <si>
    <t>Entregar a 26,279 familias en situación de inseguriadad alimentaria, de zonas con bajo y muy bajo nivel de índice de desarrollo social, residentes de la CDMX.</t>
  </si>
  <si>
    <t>De 0 a 57 años</t>
  </si>
  <si>
    <t>población índigena</t>
  </si>
  <si>
    <t>De 14 y más</t>
  </si>
  <si>
    <t>De 30 a 59 años</t>
  </si>
  <si>
    <t>De 16 y más</t>
  </si>
  <si>
    <t>empresas</t>
  </si>
  <si>
    <t>Organizaciones de la Sociedad Civil</t>
  </si>
  <si>
    <t>De 0 a 69 años</t>
  </si>
  <si>
    <t>jóvenes, adultos, personas adultas mayores</t>
  </si>
  <si>
    <t>niñas, niños, Mujeres y mujeres trans</t>
  </si>
  <si>
    <t>Mujeres y mujeres trans</t>
  </si>
  <si>
    <t>niñas y niños, mujeres, personas adultas mayores, personas con discapacidad</t>
  </si>
  <si>
    <t>adultos y personas adultas mayores</t>
  </si>
  <si>
    <t>Agricultores</t>
  </si>
  <si>
    <t>Jóvenes, adultos</t>
  </si>
  <si>
    <t>No</t>
  </si>
  <si>
    <t>Reinserción Social para Mujeres y Mujeres trans Víctimas de Violencia Familiar de la Ciudad de México 2016</t>
  </si>
  <si>
    <t>Hijas e Hijos de la Ciudad</t>
  </si>
  <si>
    <t>Apoyo económico de $6,000 a 6,166 jefas de familias o representantes de familia.</t>
  </si>
  <si>
    <t>Apoyos económicos a 3,047 familias en situación vulnerable para que puedan acceder a un crédito de vivienda, así como apoyos para ayuda de renta de $2,500.00 a 1,900 familias en situación de riesgo residentes en l Distrito Federal</t>
  </si>
  <si>
    <t>Apoyo económico mensual de $832.00 a través de una tarjeta electrónica, a 9,234 niñas y niños de 3 a 18 años residentes de la Ciudad de México de nivel preescolar, básico y medio superior, inscritos en escuelas públicas del Distrito Federal.</t>
  </si>
  <si>
    <t>Meta</t>
  </si>
  <si>
    <t>PROGRAMAS APROBADOS EN LA PRIMERA SESIÓN DE COPLADE 25 DE ENERO DE 2016</t>
  </si>
  <si>
    <t>270 tomo I</t>
  </si>
  <si>
    <t>5-18</t>
  </si>
  <si>
    <t>19-32</t>
  </si>
  <si>
    <t>33-49</t>
  </si>
  <si>
    <t>50-60</t>
  </si>
  <si>
    <t>61-73</t>
  </si>
  <si>
    <t>100-110</t>
  </si>
  <si>
    <t>120-128</t>
  </si>
  <si>
    <t>111-119</t>
  </si>
  <si>
    <t>129-137</t>
  </si>
  <si>
    <t>138-165</t>
  </si>
  <si>
    <t>166-188</t>
  </si>
  <si>
    <t>189-206</t>
  </si>
  <si>
    <t>207-230</t>
  </si>
  <si>
    <t>231-252</t>
  </si>
  <si>
    <t>253-285</t>
  </si>
  <si>
    <t>286-310</t>
  </si>
  <si>
    <t>311-347</t>
  </si>
  <si>
    <t>348-370</t>
  </si>
  <si>
    <t>371-385</t>
  </si>
  <si>
    <t>385-399</t>
  </si>
  <si>
    <t>399-419</t>
  </si>
  <si>
    <t>419-436</t>
  </si>
  <si>
    <t>436-451</t>
  </si>
  <si>
    <t>452-466</t>
  </si>
  <si>
    <t>466-477</t>
  </si>
  <si>
    <t>477-492</t>
  </si>
  <si>
    <t>493-509</t>
  </si>
  <si>
    <t>509-522</t>
  </si>
  <si>
    <t>270 tomo II</t>
  </si>
  <si>
    <t>5-15</t>
  </si>
  <si>
    <t>16-27</t>
  </si>
  <si>
    <t>28-40</t>
  </si>
  <si>
    <t>59-66</t>
  </si>
  <si>
    <t>48-59</t>
  </si>
  <si>
    <t>41-48</t>
  </si>
  <si>
    <t>67-83</t>
  </si>
  <si>
    <t>83-100</t>
  </si>
  <si>
    <t>100-111</t>
  </si>
  <si>
    <t>112-118</t>
  </si>
  <si>
    <t>124-130</t>
  </si>
  <si>
    <t>118-124</t>
  </si>
  <si>
    <t>131-139</t>
  </si>
  <si>
    <t>139-146</t>
  </si>
  <si>
    <t>146-153</t>
  </si>
  <si>
    <t>153-160</t>
  </si>
  <si>
    <t>160-167</t>
  </si>
  <si>
    <t>167-174</t>
  </si>
  <si>
    <t>175-181</t>
  </si>
  <si>
    <t>181-188</t>
  </si>
  <si>
    <t>189-196</t>
  </si>
  <si>
    <t>203-210</t>
  </si>
  <si>
    <t>211-224</t>
  </si>
  <si>
    <t>225-237</t>
  </si>
  <si>
    <t>238-249</t>
  </si>
  <si>
    <t>250-260</t>
  </si>
  <si>
    <t>272-281</t>
  </si>
  <si>
    <t>282-295</t>
  </si>
  <si>
    <t>296-302</t>
  </si>
  <si>
    <t>303-309</t>
  </si>
  <si>
    <t>310-315</t>
  </si>
  <si>
    <t>316-322</t>
  </si>
  <si>
    <t>323-328</t>
  </si>
  <si>
    <t>329-343</t>
  </si>
  <si>
    <t>344-356</t>
  </si>
  <si>
    <t>357-365</t>
  </si>
  <si>
    <t>365-370</t>
  </si>
  <si>
    <t>370-376</t>
  </si>
  <si>
    <t>376-382</t>
  </si>
  <si>
    <t>382-387</t>
  </si>
  <si>
    <t>387-392</t>
  </si>
  <si>
    <t>392-398</t>
  </si>
  <si>
    <t>398-403</t>
  </si>
  <si>
    <t>403-408</t>
  </si>
  <si>
    <t>408-413</t>
  </si>
  <si>
    <t>413-419</t>
  </si>
  <si>
    <t>420-431</t>
  </si>
  <si>
    <t>432-443</t>
  </si>
  <si>
    <t>444-456</t>
  </si>
  <si>
    <t>457-467</t>
  </si>
  <si>
    <t>468-478</t>
  </si>
  <si>
    <t>479-491</t>
  </si>
  <si>
    <t>492-502</t>
  </si>
  <si>
    <t>503-513</t>
  </si>
  <si>
    <t>514-523</t>
  </si>
  <si>
    <t>524-537</t>
  </si>
  <si>
    <t>538-548</t>
  </si>
  <si>
    <t>549-562</t>
  </si>
  <si>
    <t>563-571</t>
  </si>
  <si>
    <t>572-581</t>
  </si>
  <si>
    <t>582-591</t>
  </si>
  <si>
    <t>591-596</t>
  </si>
  <si>
    <t>596-605</t>
  </si>
  <si>
    <t>606-611</t>
  </si>
  <si>
    <t>611-616</t>
  </si>
  <si>
    <t>616-625</t>
  </si>
  <si>
    <t>270 tomo III</t>
  </si>
  <si>
    <t>5</t>
  </si>
  <si>
    <t>6-21</t>
  </si>
  <si>
    <t>22-39</t>
  </si>
  <si>
    <t>40-54</t>
  </si>
  <si>
    <t>55</t>
  </si>
  <si>
    <t>59</t>
  </si>
  <si>
    <t>79-100</t>
  </si>
  <si>
    <t>100-123</t>
  </si>
  <si>
    <t>123-144</t>
  </si>
  <si>
    <t>144-167</t>
  </si>
  <si>
    <t>167-192</t>
  </si>
  <si>
    <t>192-210</t>
  </si>
  <si>
    <t>210-228</t>
  </si>
  <si>
    <t>228-249</t>
  </si>
  <si>
    <t>250-274</t>
  </si>
  <si>
    <t>274-301</t>
  </si>
  <si>
    <t>301-324</t>
  </si>
  <si>
    <t>325-337</t>
  </si>
  <si>
    <t>337-354</t>
  </si>
  <si>
    <t>354-370</t>
  </si>
  <si>
    <t>136-156</t>
  </si>
  <si>
    <t>116-135</t>
  </si>
  <si>
    <t>74-87</t>
  </si>
  <si>
    <t>88-100</t>
  </si>
  <si>
    <t>Nuevo / Continuidad / Renovación</t>
  </si>
  <si>
    <t>Comentarios con respecto al 2015</t>
  </si>
  <si>
    <t>Nuevo</t>
  </si>
  <si>
    <t>Continuación</t>
  </si>
  <si>
    <t>Se llamaba Tranferencias Integrales por Ti</t>
  </si>
  <si>
    <t>Renovación</t>
  </si>
  <si>
    <t>Antes eran en dos programas: 1) Apoyo para el Desarrollo de la Infancia de 0 a 5 años (PADI) y 2) Programa de Integración Social y Oportunidades (PISO); además aumenta el rango de edad de las hijas e hijos antes los programas abarcaban hasta menores de 12 años</t>
  </si>
  <si>
    <t>Antes eran dos programas: 1) Mejorando la alimentación de los adultos mayores en Iztapalapa de 60 y 61 años 2) Los adultos mayores transformamos Iztapalapa (62 a 64 años)</t>
  </si>
  <si>
    <t>Antes se llamaba Deporte Conpetitivo y Comunitario. Del cual hace este programa y Poder ganar</t>
  </si>
  <si>
    <t>Antes se llamaba Deporte Conpetitivo y Comunitario. Del cual hace este programa y Poder alcanzar la meta</t>
  </si>
  <si>
    <t>Antes se llamaba Alimentación en Centros de Desarrollo Infantil, las mejores niñas y niños de los CENDi'S son de Iztapalapa</t>
  </si>
  <si>
    <t>Antes se llamaba Apoyo al gasto escolar Transformando tu educación</t>
  </si>
  <si>
    <t>Se llamaba Transformando la discapacidad en oportunidad de vida, además antes se daba una despensa bimestral</t>
  </si>
  <si>
    <t>Formaba parte del programa La Protectora</t>
  </si>
  <si>
    <t>Antes se llamaba Apoyo a la reinserción social, el autoempleo y el fortalecimiento emprendedor</t>
  </si>
  <si>
    <t>Antes se llamaba Becas a deportistas destacados y promotores deportivos</t>
  </si>
  <si>
    <t>Antes se llamaba Conservatorio de Música</t>
  </si>
  <si>
    <t>Antes se llamaba Huehuetlatoli Ayudas a personas Adultas Mayores de 60 o más que viven en la delegación Milpa Alta</t>
  </si>
  <si>
    <t>Antes se llamaba Ayudas económicas incentivanto tu educación de nivel primaria y secundaria</t>
  </si>
  <si>
    <t>Antes se llamaba Ayudas económicas incentivanto tu educación de nivel superior</t>
  </si>
  <si>
    <t>Antes se llamaba Tláhuac por la educación</t>
  </si>
  <si>
    <t>Antes se llamaba Fortaleciendo a colectivos de personas adultas mayores, Sonreindo al futuro</t>
  </si>
  <si>
    <t>Antes se llamaba: Distribución de apoyos económicos a niñas y niños estudiantes de primarias públicas, Sonriendo al futuro</t>
  </si>
  <si>
    <t>Antes se llamaba Promoción para la recreación y el deporte en la infraestructura acuática hacia los grupos vulnerables</t>
  </si>
  <si>
    <t>Antes se llamaba Programa Delegacional de desarrollo rural (autoempleo rural sustentable)</t>
  </si>
  <si>
    <t>Antes se llamaba Apoyo Económico a personas de escasos recursos para cubrir sus necesidad básicas, tratamiento médico de enfermedades crónicas degenerativas y terminales; fomentar actividades educativas, culturales y deportivas en niñas, niños, adultos y adultos mayores de la delegación Xochimilco</t>
  </si>
  <si>
    <t>Antes se llamaba Programa Atención Social Emergente</t>
  </si>
  <si>
    <t>Antes se llamaba Equidad para la mujer índigena, huéoed y migrante de la Ciudad de México.
Este año se dividio en este programa y Atención a las Mujeres Huéspedes, Migrantes y sus Familias, en la Ciudad de México</t>
  </si>
  <si>
    <t>Antes se llamaba Recuperación de la medicina tradicional y herbolaria en la Ciudad de México</t>
  </si>
  <si>
    <t>Antes se llamaba Equidad para los pueblos y comunidades de distinto origen nacional de la Ciudad de México</t>
  </si>
  <si>
    <t>Antes se llamaba Cultura alimentaria, artesal, vinculación comercial y fomento de la interculturalidad y ruralidad de la Ciudad de México</t>
  </si>
  <si>
    <t>Antes se llamaba Desarrollo agopecuario y rural en la Ciudad de México</t>
  </si>
  <si>
    <t>Antes se llamaba Conformación de clubes deportivos</t>
  </si>
  <si>
    <t>Antes se llamaba Creación y fomento para sociedad cooperativas</t>
  </si>
  <si>
    <t>Antes se llamaba Ayuda a personas con discapacidad</t>
  </si>
  <si>
    <t>Antes eran dos programas: 1) Apoyo para niños de primaria 2) Apoyo para niños de secundaria</t>
  </si>
  <si>
    <t>Antes se llamaba Seguridad alimentaria</t>
  </si>
  <si>
    <t>Antes se llamaba Grupos vulnerables</t>
  </si>
  <si>
    <t>Antes se llamaba Hagamos estudiantes de excelencia</t>
  </si>
  <si>
    <t>Antes se llamaba MejorGAMndo tu casa</t>
  </si>
  <si>
    <t>Sesión COPLADE APROBACIÓN</t>
  </si>
  <si>
    <t>1RA ORDINARIA 25 ENERO DE 2016</t>
  </si>
  <si>
    <t>Cambia a $3,805,421.00
Antes $1,330,600.00</t>
  </si>
  <si>
    <r>
      <t xml:space="preserve">Actualizar y profesionalizar  en educación inicial y preescolar, a </t>
    </r>
    <r>
      <rPr>
        <b/>
        <sz val="12"/>
        <color rgb="FFFF0000"/>
        <rFont val="Arial"/>
        <family val="2"/>
      </rPr>
      <t>609</t>
    </r>
    <r>
      <rPr>
        <sz val="12"/>
        <color theme="1"/>
        <rFont val="Arial"/>
        <family val="2"/>
      </rPr>
      <t xml:space="preserve"> docentes y directivos  de los Centros de Atención y Cuidado Infantil  (CACI), de las modalidades comunitarios y públicos del Gobierno del Distrito Federal, a través de programas educativos de nivel técnico y licenciatura; para favorecer la implementación innovadora de las teorías pedagógicas contemporáneas en las prácticas docentes cotidianas, incidiendo de manera directa en el desarrollo integral de las competencias y capacidades de las niñas y los niños de 45 días de nacidos a 6 años de edad matriculados en dichos Centros.</t>
    </r>
  </si>
  <si>
    <r>
      <t xml:space="preserve">Actualizar y profesionalizar a 499 docentes que imparten educación Preescolar en los CACI comunitarios y públicos del DF, de los cuales 299 darán continuidad a su formación educativa y 200 tienen bachillerato concluido y se formarán a través de la Licenciatura de Educación Preescolar impartida por la Universidad Pedagógica Nacional (UPN) y a 100 docentes a través del Seminario de Actualización Docente en Asistencia Educativa, y apoyo económico a </t>
    </r>
    <r>
      <rPr>
        <b/>
        <sz val="12"/>
        <color rgb="FFFF0000"/>
        <rFont val="Arial"/>
        <family val="2"/>
      </rPr>
      <t>10</t>
    </r>
    <r>
      <rPr>
        <sz val="12"/>
        <color theme="1"/>
        <rFont val="Arial"/>
        <family val="2"/>
      </rPr>
      <t xml:space="preserve"> Apoyos de Campo para la Operación del Programa.</t>
    </r>
  </si>
  <si>
    <t>Apoyar a colectivos, agrupaciones o vecinos organizados de la Delegación Iztapalapa que posean habilidades o trayectoria artística, para que se fortalezcan, amplíen e implementen en los espacios públicos de la delegación Iztapalapa, bienes y servicios culturales dirigidos a población en general de la demarcación, que favorezca la apreciación estética el goce y disfrute del tiempo libre y el sentido de comunidad con la finalidad de consolidar la identidad cultural local y nacional.</t>
  </si>
  <si>
    <t>Contribuir a que las Jefas de familia de la Delegación Cuauhtémoc cuenten con una ayuda social que les apoye en su ingreso familiar, por lo que se beneficiará económicamente a 530 mujeres residentes de la Delegación Cuauhtémoc, cuya edad oscile entre los 18 y 58 años 11 meses de edad y tengan a su cargo dependientes econ+pmocps de cualquier rango de edad, mediante este programa se busca contribuir a mejorar su calidad de vida</t>
  </si>
  <si>
    <t>Apoyos económicos de $500.00 mensuales por 5 meses a partir de abril a 530 mujeres, cuya edad oscile entre 18 y 58 años 11 meses, que vivan en la Delegación Cuauhtémoc, y tengan a su cargo dependendientes económicos de cualquier edad.</t>
  </si>
  <si>
    <t>De 14 a 19 años</t>
  </si>
  <si>
    <t>Beneficiar a las mujeres que tengan entre 18 y 60 años de edad, para mejorar la calidad de vida de su familia, haciendo del reconocimiento sus derechos sociales a fin de que sea un estímulo más para lograr una vida libre e independiente</t>
  </si>
  <si>
    <t xml:space="preserve">Se otorgan microcréditos a 509 mujeres microempresarias y emprendedoras, </t>
  </si>
  <si>
    <t>Contribuir a que los niños beneficiarios con este programa social gocen de una beca escolar y con ello se sientan estimulados por su logro educativo , acción con la que tratamos de prevenir la deserción; por lo que se beneficiará económicamente a 5,050 menores de 15 años, residentes de la Delegación Cuauhtémoc, con el objeto de mantener la permanencia escolar y mejorar su calidad de vida.</t>
  </si>
  <si>
    <t>Apoyo económico de $500.00 a 5,050 niñas, niños y jóvenes inscritos en algún plantel de educación preescolar, primaria y secundaria pública, residentes en Cuauhtémoc</t>
  </si>
  <si>
    <t>De 4 a 15 años</t>
  </si>
  <si>
    <t>Contribuir en la prevención de la delincuencia juvenil, mediante la promoción de la toma de conciencia de los jóvenes y el arraigo al vecindario, a través del apoyo educativo mediante una beca escolar</t>
  </si>
  <si>
    <t>Transferencia mensual a la Institución Educativa con quien se firme convenio, como pago de colegiatura de 250 jóvenes que se encuentren inscritos en dicha institución.</t>
  </si>
  <si>
    <t>De 15 a 20 años</t>
  </si>
  <si>
    <t>Contribuir a que los adultos mayores personas de ambos sexos cuya edad se encuentre entre 60 y 67 años 11 meses, y que se encuentre en situación de vulnerabilidad gocen de un apoyo económico que contribuya a sus gastos personales y les ayude a mejorar su calidad de vida mediante la adquisición de productos báscios (como alimentos y medicamentos); para ello se beneficiará económicamente a 5,282 adultos mayores de la delegación Cuauhtémoc</t>
  </si>
  <si>
    <t>Apoyo económico de $500.00 mensuales  a 5,282 personas adultas mayores de 60 a 67 años que habitan en la Delegación Cuauhtémoc</t>
  </si>
  <si>
    <t>Contribuir a que las personas con discapacidad gocen de un estímulo económico y con ello se sientan apoyados en los gastos de su rehabilitación, terapias o tratamientos médicos, por lo que se beneficiará económicamente a 2,159 personas, hombres y mujeres de cualquier rango de edad, que presenten una disminución en sus funciones psicomotrices, intelectuales o sensiorales y sean residentes de la Delegación Cuauhtémoc</t>
  </si>
  <si>
    <t>Apoyo económico de $500.00 mensuales a 2,159 personas, hombres y mujeres de cualquier rango de edad, que presenten una disminución en sus funciones psicomotrices, intelectuales o sensiorales y sean residentes de la Delegación Cuauhtémoc</t>
  </si>
  <si>
    <t>Contribuir a atenuar la inequidad social de la población económicamente activa en la Delegación Miguel Hidalgo, mediante apoyos monetarios y cursos de capacitación de carácter técnico para que puedan obtener herramientas que les permitan reinsertarse en el ámbito laboral y obtener mejores oportunidades</t>
  </si>
  <si>
    <t>Servcios / Monetaria</t>
  </si>
  <si>
    <t>Impulso a la educación para el trabajo</t>
  </si>
  <si>
    <t>Jóvenes Comunidad</t>
  </si>
  <si>
    <t>Contribuir al desarrollo de las juventudes en la delegación Tláhuac, a través de apoyos económicos a colectivos de jóvenes de entre 18 y 29 años que realicen actividades de carácter cultural, deportivo, recreativo, educativo y productivo. Las actividades serán implementadas en los pueblos y  colonias que componen la delegación Tláhuac, con lo anterior se pretende resignificar la labor de las y los jóvenes en la comunidad, además de brindarles herramientas para la materialización de sus proyectos.</t>
  </si>
  <si>
    <t>Apoyo económico de $10,000.00 a 20 colectivos de jóvenes entre 18 y 29 años que presenten proyectos de carater cultural, deportivo y educativo.</t>
  </si>
  <si>
    <t>Instituto para la Atención y Prevención de las Adicciones en la Ciudad de México</t>
  </si>
  <si>
    <t>Otorgamiento de ayudas para la prestación de servicios de tratamiento contra el consumo de sustancias psicoactivas a organizaciones de la sociedad civil, organismos públicos y privados en el Distrito Federal (PROSUT)</t>
  </si>
  <si>
    <t>Otorgar ayudas económicas para la prestación de servicios de tratamiento y rehabilitación, para la atención de personas que por su condición de edad, raza, sexo, condición económica, social, características físicas, circunstancias culturales y políticas u orientación sexual, pueden encontrar mayores obstáculos para acceder y financiar un tratamiento profesional, a través de la canalización a organizaciones a fin de disminuir o erradicar el consumo de alcohol, tabaco y otras drogas en la Ciudad de México, de conformidad con el artículo 1 fracción III de la Ley para la Atención Integral Consumo de Sustancias Psicoactivas del Distrito Federal</t>
  </si>
  <si>
    <t>Apoyos económicos a travpes de la canalización a Centros de Atención en Adicciones en la Ciudad de México, para el tratamiento de las personas que sufren algún trastorno relacionado con el consumo de sustancias que por su condición de edad, raza, sexo, situación económica, social, características físicas, circunstancias culturales y políticas u orientación sexual, pueden entrar mayores obstáculos para acceder y costear su intervención. La meta para 2016 asciende a 360 apoyos económicos (becas de tratamiento) de los cuales 144 corresponderán a servicios de atención ambulatira en Centros profesionales o mixtos, constinte en el pago de $3,305.55 por usuario atendido durante 3 meses, 144 servicios de atención residencial en Centros profesionales o mixtos por un monto de $15,000.00 por usuario atendido durante 3 meses y 72 a servicios de atención residencial en Centros de ayuda mutua con un pago por concepto de servicios por $12,000.00 por usuario atendido por tres meses.
asimismo el número de CAA's beneficiados será de 22: de los cuales 4 deben brindar atención bajo el modelo profesional o mixto con modalidad ambulatioria, 12 con el modelo profesional o mixto con modalidad residencial y 6 con el modelo de ayuda mutua con modalidad residencial</t>
  </si>
  <si>
    <t>Fortalecer el programa Integral de Seguridad Pública en materia de Prevención del Delito, a través de otorgar apoyos a 30 especialistas en seguridad ciudadana y prevención del delito que cumplan con los criterios establecidos, con los que se trabajará directamente en atención a los ciudadanos de Tlalpan en materia de seguridad ciudadana, logrando con ello la instauración de las redes vecinales de seguridad y la dotación, capacitación, instalación y activación de al menos 8,000 alarmas vecinales, asi como su diligente y eficaz atención telefónica mediante CAT.</t>
  </si>
  <si>
    <t>Apoyos económicos sociales tipo A y B a 30 profesionales en seguridad ciudadana y prevención del delito, mediante 10 apoyos sociales tipo A y 20 tipo B, se impartirán 500 actividades en al menos 50 escuelas, beneficiando a 15,000 alumnos (as) y se entregarán y activarán 8,000 alarmas vecinales, con cobertura de 40,000 hogares</t>
  </si>
  <si>
    <t>Apoyo económico de $20,000.00 por colectivo hasta 40 colectivos que tengan por lo menos a 20 integrantes, los cuales deben ser habitantes de Tlalpan y tener 60 años o más. Los solicitantes deberán tomar 3 asesorías con duración de 4 horas cada una.
El apoyo es para que el colectivo implemente y/o fortalezca actividades productivas que generen sustentabilidad y/o sostenibilidad al colectivo y a sus integrantes.
Apoyo económico de $7,000.00 mensuales a partir de abril hasta agosto, a 1 facilitador, el cual apoyará en talleres de campo, visitas, supervisión, difusión y orientación a los colectivos de personas adultas mayores
Apoyo económico de $9,000.00 mensuales para un coordinador</t>
  </si>
  <si>
    <t>Desarrollo y Asistencia Social</t>
  </si>
  <si>
    <t>Contribuir al gasto familiar mediante la entrega de una tarjeta elecrtónica como complemento de la canasta básica, a las familias en situación de carencia alimentaria en la Delegación Cuajimalpa.</t>
  </si>
  <si>
    <t>Entrega de apoyos económicos de $1440 anuales en 3 exhibiciones a 2537 beneficiarios, a través de una tarjeta electrónica ; tambien se llevarán a cabo 3 conferencias sobre nutrición, y  2 sesiones de sensibilización, esta última dirigida al personal responsable del programa.</t>
  </si>
  <si>
    <t>Personas entre 18 y 59 años</t>
  </si>
  <si>
    <t>1ra Extraorsdinaria</t>
  </si>
  <si>
    <t xml:space="preserve">Secretaría de Desarrollo Social </t>
  </si>
  <si>
    <t>Mejoramiento Barrial y Comunitario</t>
  </si>
  <si>
    <t>Rescatar y mejorar los espacios públicos y la infraestructura social de los barrios, colonias y pueblos de la Ciudad de México, a través de un proceso ciudadano participativo, integral, invluyente, sostenido y con equidad de género.</t>
  </si>
  <si>
    <t>Proyectos</t>
  </si>
  <si>
    <r>
      <rPr>
        <b/>
        <sz val="12"/>
        <color theme="1"/>
        <rFont val="Arial"/>
        <family val="2"/>
      </rPr>
      <t xml:space="preserve">Subprograma: Alimentación sana para CENDI´s: </t>
    </r>
    <r>
      <rPr>
        <sz val="12"/>
        <color theme="1"/>
        <rFont val="Arial"/>
        <family val="2"/>
      </rPr>
      <t xml:space="preserve">
Proporcionar una alimentación sana a los 825 alumnos inscritos en los centros de Desarrollo Infantil de la Delegación Cuajimalpa de Morelos 
</t>
    </r>
    <r>
      <rPr>
        <b/>
        <sz val="12"/>
        <color theme="1"/>
        <rFont val="Arial"/>
        <family val="2"/>
      </rPr>
      <t xml:space="preserve">Subprogramas: Adultos Mayores, Jefas y Jefes de Familia, Becas Primaria, Becas Secundaria, Becas Media Superior, Apoyo a personas con alguna discapacidad motriz, Apoyo a personas con alguna discapacidad visual
</t>
    </r>
    <r>
      <rPr>
        <sz val="12"/>
        <color theme="1"/>
        <rFont val="Arial"/>
        <family val="2"/>
      </rPr>
      <t>Contribuir a disminuir la pobreza en los diferentes grupos prioritarios y vulnerables que habitan en la delegación Cuajimalpa, a través de los subprogramas de trnsferencia monetaria y material, que favorezcan la salud, alimentación, economía familiar, justicia social y apoyen a disminuir la deserción de niñas y jovenes.</t>
    </r>
  </si>
  <si>
    <r>
      <rPr>
        <b/>
        <sz val="12"/>
        <color theme="1"/>
        <rFont val="Arial"/>
        <family val="2"/>
      </rPr>
      <t xml:space="preserve">Subprograma: Alimentación sana para CENDI´s: </t>
    </r>
    <r>
      <rPr>
        <sz val="12"/>
        <color theme="1"/>
        <rFont val="Arial"/>
        <family val="2"/>
      </rPr>
      <t xml:space="preserve">
Proporcionar una alimentación sana a los 825 alumnos inscritos en los centros de Desarrollo Infantil de la Delegación Cuajimalpa de Morelos 
</t>
    </r>
    <r>
      <rPr>
        <b/>
        <sz val="12"/>
        <color theme="1"/>
        <rFont val="Arial"/>
        <family val="2"/>
      </rPr>
      <t xml:space="preserve">Subprogramas: Discapacidad, Adultos Mayores, Jefas y Jefes de Familia, Becas Primaria, Becas Secundaria, Becas Media Superior, Apoyo a personas con alguna discapacidad motriz, Apoyo a personas con alguna discapacidad visual
</t>
    </r>
    <r>
      <rPr>
        <sz val="12"/>
        <color theme="1"/>
        <rFont val="Arial"/>
        <family val="2"/>
      </rPr>
      <t>Contribuir a disminuir la pobreza en los diferentes grupos prioritarios y vulnerables que habitan en la delegación Cuajimalpa, a través de los subprogramas de trnsferencia monetaria y material, que favorezcan la salud, alimentación, economía familiar, justicia social y apoyen a disminuir la deserción de niñas y jovenes.</t>
    </r>
  </si>
  <si>
    <t>Apoyo a Grupos Prioritarios
Subprograma: Alimentación sana para CENDI´s 
Subprograma: Discapacidad
Subprograma: Adultos Mayores 
Subprograma: Jefas y Jefes de Familia
Sibprograma: Becas Primaria
Subprograma: Becas Secundaria
Subprograma: Becas Media Superior
Subprograma: Apoyo a personas con alguna discapacidad motriz
Subprograma: Apoyo a personas con alguna discapacidad visual</t>
  </si>
  <si>
    <t>Subprograma: Alimentación sana para CENDI´s 
Entrega de una comida sana a 825 alumnos inscritos en CENDI´s equivalentes a $8, 180, 456.00; realizar 2 acciones de difusión del programa. Presupuesto $8,180,456.00 
Subprograma: Discapacidad
Entrega de un apoyo económico de $1,000.00 por tres emisiones a 315 personas con alguna discapacidad motora, visual, auditiva, lenguaje, neurológica y/o intelectual  calificada por un médico especialista, tener entre de 2 a 59 años, tener un ingreso individual o familiar menor o igual a tres salarios mínimos menduales vigentes en el DF.  Presupuesto: $945,000.00
Subprograma: Adultos Mayores 
Entrega de un apoyo económico de $1,000.00 por tres emisiones a 450 personas adultas mayores de entre 60 a 64 años de edad al momento de realizar la solicitud, residentes de la delegación Cuajimalpa de Morelos y que tengan un ingreso menor o igual a tres salarios mínimos vigentes en el DF. Además de no recibir apoyo o beneficio de programas otorgados por el GDF. Presupuesto $1,350,000.00
Subprograma: Jefas y Jefes de Familia
Entrega de apoyo económico de $1000.00 por tres ocasiones a 610 Jefas y  Jefes de Familia de 18 a 59 años, residentes de la delegación Cuajimalpa, tener al menos un dependiente económico menor de 14 años, además de tener un ingreso menor o igual a tres salarios mínimos vigentes en el DF.  Presupuesto: $1,830,000.00
Subprograma: Becas Primaria
Apoyo económico de $1,000.00 por tres emisiones a 750 a alumnas y alumnos que estudien en algún plantel público de educación primaria, que cuente con un promedio mínimo de 8.0 y mantenerlo durante el periodo en el que sea beneficiario, y que cuente con un ingreso menor o igual a tres salarios mínimos mensuales vigentes en el DF. Presupuesto: $2,250,000.00
Subprograma: Becas Secundaria
Apoyo económico de $1,000.00 por tres emisiones a 480 alumnas y alumnos residentes de la delegación Cuajimalpa, inscrito en algún plantel público de educación Secundaria, ser alumno regular y contar con un promedio de 8.0 , el padre o tutor demostrará tener un ingreso familiar menor o igual a tres salarios mínimos vigentes en el DF.  Presupuesto: $1,440,000.00
Subprograma: Becas Media Superior
Apoyo económico de $1,000.00 por tres emisiones a 95  alumnas y alumnos residentes de la delegación Cuajimalpa, inscrito en algún plantel público de educación media superior, ser alumno regular y contar con un promedio de 8.0 , el padre o tutor o en el caso de ser mayor de edad demostrar tener un ingreso familiar menor o igual a tres salarios mínimos vigentes en el DF.  Presupuesto: $285,000.00
Subprograma: Apoyo a personas con alguna discapacidad motriz
Entrega de una silla de ruedas a 100 niños y adultos  con alguna discapacidad motriz residentes de la delegación Cuajimalpa de Morelos, que le impida desplazarse por sus propios medios, ser mayor de tres años de edad y tener un ingreso menor o igual de tres salarios mínimos mensuales vigentes en el DF. Presupuesto: $300,000.00
Subprograma: Apoyo a personas con alguna discapacidad visual
Entrega de anteojos a 480 personas con alguna discapacidad visual, que amerite el uso de  anteojos, mayores de 4 años de edad, residentes de la delegación Cuajimalpa, con un ingreso menor o igual a tres salarios mínimos cugentes en el DF. Presupuesto: $120,000.00</t>
  </si>
  <si>
    <t>niñas, niños y jóvenes</t>
  </si>
  <si>
    <t>Apoyo para mujeres</t>
  </si>
  <si>
    <t>Apoyo para las y los jóvenes</t>
  </si>
  <si>
    <t>Apoyo para la dignificación de la vivienda</t>
  </si>
  <si>
    <t>Apoyo a mujeres víctimas de violencia</t>
  </si>
  <si>
    <t>Apoyo para la formación artística de niños y jóvenes</t>
  </si>
  <si>
    <t>Contribuir a mejorar la condición de vida de las y los adultos mayores en situación de marginación en la delegación Magdalena Contreras</t>
  </si>
  <si>
    <t>Apoyo económico de $300.00 para 4,500 personas adultas mayores de 65 años en condiciones de marginación de Magdalena Contreras</t>
  </si>
  <si>
    <t>Contribuir a mejorar la condición de vida de las mujeres jefas de familia y de mujeres estudiantes en ciondiciones de marginación en la delegación Magdalena Contreras para apoyar su economía familiar y fomentar su profesionalización</t>
  </si>
  <si>
    <t>Promover la inclusión de las y los jóvenes a través del ejercicio pleno de sus derechos  y el fomento de sus capacidades artísitcas y culturales y así contribuir a la cohesión social en la delegación Magdalena Contreras</t>
  </si>
  <si>
    <t>De 14 a 29 años</t>
  </si>
  <si>
    <t>Apoyo económico para financiar 30 proyectos de jóvenes para reapropiación de espacios públicos, en lo individual o grupal (de 5 a 10 integrantes), el monto máximo por proyecto será de $70 mil pesos.</t>
  </si>
  <si>
    <t>Apoyar a las familias en condición de alta marginación de la delegación Magdalena Contreras mediante apoyos en especie que permitan reducir riesgos en sus hogares para contribuir a mejorar su calidad de vida</t>
  </si>
  <si>
    <t>Apoyos en especie que mitiguen riesgos en viviendas precarias y para mejorar las instalaciones sanitarias de viviendas en zonas de alta marginación de Magdalena Contreras</t>
  </si>
  <si>
    <t>no especifica</t>
  </si>
  <si>
    <t>Colaborar en la promoción y respeto de las mujeres a vivir libre de violencia en la delegación Magdalena Contreras</t>
  </si>
  <si>
    <t>Brindar apoyo a niñas, niños y jóvenes habitantes de la delegación Magdalena Contreras en condiciones de marginación, con el fin de colaborar con la formación artística</t>
  </si>
  <si>
    <t>Apoyo económico de $750.00 mensuales para 30 niñas, niños y jóvenes integrantes de la orquesta sinfónica juvenil.
Apoyo económico de $400.00 mensulaes para 15 niñas, niños y jóvenes integrantes del ballet folklórico.
Apoyo económico de $400.00 mensuales para 37 niñas, niños y jóvenes integrantes de la orquesta de percusiones juvenil</t>
  </si>
  <si>
    <t>Agua a tu casa</t>
  </si>
  <si>
    <t>Tláhuac Por amor a la lectura</t>
  </si>
  <si>
    <t>Centros para atención y cuidado infantil en zonas marginales Tlalpan 2016</t>
  </si>
  <si>
    <t>Apoyo a colectivos de personas adultas mayores Tlalpan 2016</t>
  </si>
  <si>
    <t>Total 2016</t>
  </si>
  <si>
    <t>Instituto para la Atención y Prevención de las Adicciones en la CDMX</t>
  </si>
  <si>
    <t>sesión</t>
  </si>
  <si>
    <t>1ra ordinaria 2016</t>
  </si>
  <si>
    <t>Primero las Jefas de Familia</t>
  </si>
  <si>
    <t>Combate al rezago educativo, cero rechazados</t>
  </si>
  <si>
    <t>Crédito de corazón</t>
  </si>
  <si>
    <t>Becas escolares</t>
  </si>
  <si>
    <t>Becario SI - sicario NO, El corazón de México, educa</t>
  </si>
  <si>
    <t>Adulto Mayor</t>
  </si>
  <si>
    <t>Personas con discapacidad</t>
  </si>
  <si>
    <t>Apoyo para estudiantes de primero y segundo de secundaria</t>
  </si>
  <si>
    <t>1ra extraordinaria 2016</t>
  </si>
  <si>
    <t>Atender a una población de 520,002 personas adultas mayores de 68 años residentes en el DF, a través de una transferencia monetaria mensual de un mil setenta y cinco pesos mensuales, garantizando con ello el derecho a la alimentación, de acuerdo a la Ley que establece el derecho a la pensión alimentaria para adultos mayores de 68 años, residentes en el DF.</t>
  </si>
  <si>
    <t>modificaciones</t>
  </si>
  <si>
    <t>1ra sesión extraordiraria modifica meta a 520,002 personas adultas mayores antes 510,000</t>
  </si>
  <si>
    <t>1ra sesión extraordinaria: Modifica meta a 609 docentes antes 605, y presupuesto a $3,805,421.00 antes $1,330,600.00</t>
  </si>
  <si>
    <t>Apoyo económico a jóvenes
Subprograma SAEV: Apoyo económico de $3,000.00 para jóvenes que ingresen a laborar.
Subprograma SAPLA 1/ Apoyo económico de $3,000.00 o $3,500.00 para quien realice practicas profesionales.
Subprogramas SAPLA 1/ y SAEP los jóvenes recibirán los beneficios de un seguro contra accidentes.
Subprograma SAEP Apoyo económico de $4,000.00 a jóvenes que participen en proyectos de estancias profesionales en empresas que la STyFE y los centros de educación acuerden.</t>
  </si>
  <si>
    <t>1ra sesión extraordinaria: Especifica el monto del apoyo económico por subprograma</t>
  </si>
  <si>
    <t>1ra sesión extraordinaria: Modifica el tipo de modalidad  antes decía concursos ahora apoyo económico</t>
  </si>
  <si>
    <t>Ofrece 750,000 raciones alimentarias anuales a las niñas y niños inscritos en los CENDI's, siendo aproximadamente 2,400 estudiantes.</t>
  </si>
  <si>
    <t>1ra sesión extraordinaria: Modifica el número de raciones antes decía 2,400 y las niñas y niños beneficiarios antes decía 2,200 estudiantes.</t>
  </si>
  <si>
    <t>Apoyos económicos de $750.00 a 1,000 estudiantes de nivel licenciatura de 18 a 25 años de edad, residentes en la delegación Iztapalapa y estar inscritos en alguna universidad o escuela cuyo financiamiento sea a cargo del Estado, con un máximo de 12 apoyos.
Las y los beneficiarios podrán cubrir dos horas semanales de servicio comunitario</t>
  </si>
  <si>
    <t>1ra sesión extraordinaria: Modifica el monto del apoyo económico a $750.'00 antes era por $1,500.00. Modifica el presupuesto a $9,000,000.00 antes era $18,000,000.00</t>
  </si>
  <si>
    <t>1ra sesión extraordiaria: Incorpora el CURP como documento requisito, Modifica el rango de edad de 18 a 35 años antes era de 22 a 35 años.</t>
  </si>
  <si>
    <t>De 18 a 35 años</t>
  </si>
  <si>
    <t>Apoyos económicos de $3,000.00 a 290 promotores deportistas certificados, de 18 a 35 años, para fomentar el deporte entre la población de la delegación Iztapalapa, con un máximo de 12 apoyos por persona beneficiaria
Las y los beneficiada podrán asistir por lo menos cuatro horas al mes a realizar acciones para beneficio de los Centros Deportivos</t>
  </si>
  <si>
    <t>1ra sesión extraordinaria: Modifica la matriz de indicadores</t>
  </si>
  <si>
    <t>1ra sesión extraordinaria: Eliminan el Apoyo económico de $19,200.00 a 20 docentes en cuatro ministraciones mensuales durante 10 meses. 
Cambia de 2 a 3 empresas incubadoras: Apoyo económico de $280,000.00 en pagos en mensualidades de $40,000.00 a 2 empresas Sociales Incubadoras de Cooperativas; deberán tener experiencia en capacitación mínima de un año y en la elaboración de proyectos o estudios de inversión de al menos dos años.</t>
  </si>
  <si>
    <t>Apoyo económico desde $5,000.00 hasta $50,000.00 por proyecto a 400 Sociedades Cooperativas, Microempresas y proyectos de autoempleo principalmente a mujeres; deberán desarrollar proyectos sustentables que tengan impacto social y comunitario.
Apoyo económico de $280,000.00 en pagos en mensualidades de $40,000.00 a 3 empresas Sociales Incubadoras de Cooperativas; deberán tener experiencia en capacitación mínima de un año y en la elaboración de proyectos o estudios de inversión de al menos dos años.
Los participantes tienen que ser habitantes de la delegación Tlalpan y desarrollar su actividad en la delegación.</t>
  </si>
  <si>
    <t>1ra sesión extraordinaria: Modifica el apartado de requisitos, se especifica que el solicitante deberá firmar documento de reqistro, eliminan el acta de nacimiento y CURP como documentos a entregar y aumentan identificación oficial con fotografia y comprobante de domicilio</t>
  </si>
  <si>
    <t>1ra sesión extraordinaria: Modifica el rango de edad ahora de 18 y más antes de 18 a 46 años</t>
  </si>
  <si>
    <t>De 0 a 15 años</t>
  </si>
  <si>
    <t xml:space="preserve">Apoyo económico de $400.00 a 2,200 estudiantes de secundaria, inscritos en escuelas públicas de la delegación, residentes en Iztapalapa, de 11 a 15 años de edad, con un máximo de 12 apoyos al año
Los estudiantes podrán reportar a las direcciones territoriales la falta de luminarias, tiraderos de basura clandestinos, autos abandonados, derrames de agua por fracturas de tuberías, baches y faltas de tapas de coladeras, del entorno más cercano a su domicilio. Deberán hacer un informe de los servicios reportados
</t>
  </si>
  <si>
    <t>De 11 a 15 años</t>
  </si>
  <si>
    <t>Apoyar a 290 colectivos vecinales residentes en la delegación Iztapalapa con apoyos mensuales de $4,000.00 para realizar representaciones artísticas</t>
  </si>
  <si>
    <t>Otorgar apoyos económicos de $1,500 pesos a 1,600 beneficiarios al año en situación de pobreza para la organización de viajes en la Delegación Iztapalapa.</t>
  </si>
  <si>
    <t>1ra sesión extraordinaria: Me falta agregar las modificaciones pero no afectan los campos aquí desglosados</t>
  </si>
  <si>
    <t>1ra ordinaria 2016 se modifica en la 2da ordinaria</t>
  </si>
  <si>
    <t>1ra ordinaria 2016 se modifica en la 1ra extraordinaria y en la 2da ordinaria</t>
  </si>
  <si>
    <t>Apoyo económico a 100 jefas de familia de $21,000.00 anuales en 10 ministraciones de $2,100.00 mensuales. 
Las beneficiarias deberán realizar mejoras en su comunidad con el ejercicio de su oficio, (prioritariamente en escuelas públicas, centros comunitarios, en domicilios ubicados en zonas de bajos recursos, etc.), solicitados por habitantes de Azcapotzalco vía CESAC; o bien capacitar a otras mujeres con hijos menores en sus oficios.</t>
  </si>
  <si>
    <t>2da ordinaria</t>
  </si>
  <si>
    <t>Beneficiar a 100 personas con discapacidad de escasos recursos através de apoyos económicos para fortalecer sus condiciones de vida, propiciar el trato justo para aminorar el aislamiento y la desigualdad, con estas acciones se garantiza el derecho a la protección social, el derecho a la salud y el derecho a un nivel de vida adecuado.</t>
  </si>
  <si>
    <t>Apoyo económico a 100 personas con discapacidad que habiten en Milpa Alta de $2,988.60 semestrales</t>
  </si>
  <si>
    <t>1ra extraordinaria 2016 se modifica en la 2da ordinaria</t>
  </si>
  <si>
    <t>Cambia en el objetivo la redacción en cuanto a los servicios otorgados, antes sumaba servicios y personas.</t>
  </si>
  <si>
    <t>2da ordinaria cambia en el objetivo a estudiantes antes decía ciudadanía, agregan en los requisitos a los estudiantes de la carreras afines a Ciencias sociales</t>
  </si>
  <si>
    <t>Contribuir a generar condiciones de equidad para las y los habitantes de la Ciudad de México, mediante la disponibilidad de agua con tecnologías de captación pluvial CDMX o mediante tecnologías para la purificación.</t>
  </si>
  <si>
    <t>Apoyo económico de $900.00 durante 5 ministraciones cada uno, a 896 estudiantes en condiciones de vulnerabilidad, exclusión social  y/o rezago educativo que habiten en zonas consideradas de medio, alto y muy alto grado de marginalidad.
Los alumnos tendrán que asistir al menos a dos consultas médicas al año y acudir al menos a dos actividad educativo-recreativa designada bimestralmente.
Los responsables de crianza también deberán asistir también a al menos una actividad educativo-recreativa al bimestre.</t>
  </si>
  <si>
    <t>2da sesión ordinaria: Cambia la meta a 896 antes: 1000 personas, el monto otorgado a: $900.00 antes $672.00</t>
  </si>
  <si>
    <t>Entregar 49,000 uniformes deportivos para beneficiar 49,000 estudiantes mediante un monto unitario de hasta $379.59 y que estén inscritos en escuelas primarias públicas, Centros de Atención Múltiple y Centros de Desarrollo Infantil</t>
  </si>
  <si>
    <t>Cambia a: Apoyo económico en dos exhibiciones de $664,000.00 y de $996,000.00, respectivamente, dividido entre 45 colectivos responsables de operar Centros para la Atención y el Cuidado de la Población Infantil, preferentemente ubicados en las Unidades Territoriales clasificadas como de media, alta y muy alta marginación.
Brinda atención a 5,000 niñas y niños usuarios de dichos centros.</t>
  </si>
  <si>
    <t>2da ordinaria: Modifican el monto de apoyo a cada colectivo, número de faciliatores antes 2 ahora 3.</t>
  </si>
  <si>
    <t>Apoyo económico de:
-$6,500.00 a 6 alfabetizadores de primaria 1 durante 10 ministraciones 
-$6,500.00 a 6 alfabetizadores de primaria 2 durante 9 ministraciones 
-$7,000.00 a 10 docentes de secundaria durante 10 ministraciones
-$7,000.00 a 10 docentes de secundaria durante 9 ministraciones
-$8,000.00 a 25 docentes de bachillerato durante 10 ministraciones
-$8,000.00 a 25 docentes de bachillerato durante 9 ministraciones
-$6,000.00 a 10 docentes talleristas durante 10 ministraciones
-$6,000.00 a 10 docentes talleristas durante 9 ministraciones
-$4,000.00 a 10 monitores comunitarios durante 9 ministraciones y una ministración de $4,350.00
-$4,000.00 a 9 monitores comunitarios durante 9 ministraciones
Todos residentes en la delegación Tlalpan, mayores de 18 años, deberán brindar asesorías a 6,600 jóvenes</t>
  </si>
  <si>
    <t>2da ordinaria: modifica a 122 docentes antes 126, cambia montos otorgados a las personas que darán las asesorías cambian requisitos para los monitores, alfabetizadores</t>
  </si>
  <si>
    <t>Apoyo económico de $50,000.00 a 60 colectivos culturales comunitarios que se dedicarán a desarrollar y promover actividades culturales, con lo que impactarán a 2,000 personas habitantes de Tlalpan del 1 de julio al 30 de noviembre de 2016</t>
  </si>
  <si>
    <t xml:space="preserve">-Apoyo económico el monto dependerá del proyecto presentado, a 164 proyectos productivos agrícolas, forestales, pecuarios y de traspatio en la modalidad grupal con 850 beneficarios en 200 Ha,
-Ayuda económica de $7,000.00 por ha en sistema milpa y de $5,000 en monocultivo, $2,000 en producción de avena de hasta 3 ha, para 366 proyectos de conservación y protección de los maices nativos, en superficies de 0.3 a 3 ha, en individual con 366 beneficiarios en 1,000 ha., ayuda para aproximadamente 600 jornales en 300 ha. </t>
  </si>
  <si>
    <t>Contribuir al cuidado responsable de animales de compañía, brindando 21,000 servicios a animales de compañía, como consultas, desparasitación, tratamientos preventivos, aplicación de vacunas antirrábica, esterilización y cirugías e impartir 90 talleres ecucativos sobre tenencia responsable a 12,000 asistentes
A las personas que brinden los servicios se les dará un apoyo económico durante 9 ministraciones de: $11,111.11 a 6 profesionistas , $7,222.22 a 12 auxiliares de veteriniario y $4,444.44 a 3 auxiliares administrativos.</t>
  </si>
  <si>
    <t>Otorgar una protección económica básica a las personas trabajadoras asalariadas que hayan perdido involuntariamente su empleo en la Ciudad de México, incluyendo a grupos en situación de vulnerabilidad y tradicionalmente excluidos (mujeres embarazadas que han sido despedidas injustificadamente por motivo de embarazo, personas de alguna comunidad indígena, personas preliberadas y liberadas de Centros de Reclusión de la Ciudad de México, y  personas migrantes connacionales: repatriadas o retornadas y/o huéspedes de la Ciudad de México, personas defensoras de derechos humanos y/o periodistas en situación de desplazamiento interno por motivos de riesgo, que residan en la Ciudad de México) y al mismo tiempo, crear las condiciones que contribuyan a su reincorporación al mercado laboral y al goce del derecho constitucional al trabajo, tal como lo señala la Ley de Protección y Fomento al Empleo para el Distrito Federal.</t>
  </si>
  <si>
    <t>Impulsar el mejoramiento de la calidad de la educación para que los estudiantes cuenten con los conociminetos científicos, comperencias y habilidades que favorezan el desarrollo pleno de sus capacidades y de los valores que demanda una sociedad democrática e igualitaria, entre los que destacan la laicidad y el enfoque de género y de derechos humanos</t>
  </si>
  <si>
    <t>Apoyo económico de $15,000.00 en dos emisiones  a promotores de lectura. Jóvenes de entre 21 y 35 años de edad que cursen o hayan cursado alguna de estas carreras: Letras hispánicas, Bibliotecnología, Literatura dramática, Creación literaria, Pedagodía o afines a humanidades y Ciencias Sociales.
Los promotores deberán generar por lo menos 60 círculos de lectura en las plazas píblocas de las comunidades o explanadas de las bibliotecas</t>
  </si>
  <si>
    <t>De 25 a 59 años</t>
  </si>
  <si>
    <t>2da ordinaria: cambia rango de edad a 25 a 59 años antes de 39 a 49 años
1ra sesión extraordinaria: Me falta agregar las modificaciones pero no afectan los campos aquí desglosados</t>
  </si>
  <si>
    <t>Instalación de Tecnologías de Captación Pluvial y/o tecnologías para la purificación, en inmuebles que presenten carencias en la disponibilidad de agua o deficiente calidad en el agua.</t>
  </si>
  <si>
    <t>Alfabetización y atención al rezago educativo para personas adultas</t>
  </si>
  <si>
    <t xml:space="preserve">Atender hasta 10,200 personas adultas en condición de rezago educativo mediante servicios de alfabetización, así como acompañamiento para iniciar o concluir estudios de educación primaria o secundaria en las 16 delegaciones políticas de la Ciudad de México. </t>
  </si>
  <si>
    <t xml:space="preserve"> Busca disminuir el rezago educativo en 0.6% de la población potencial y 1.5% de la población objetivo del programa, capacitar al 100% de las figuras incorporadas al programa, lograr que un 40% de los educandos que se incorporan al programa concluyan el proceso de enseñanza aprendizaje. Además convertir a la educación en una herramienta para la equidad e inclusión.</t>
  </si>
  <si>
    <t xml:space="preserve">2da ordinaria: cambian nombre, objetivo, incorporan combatir el rezago educativo, amplian el presupuesto,  aumentan la meta. </t>
  </si>
  <si>
    <t>2da ordinaria: se agregan tecnologías de purificación de agua</t>
  </si>
  <si>
    <t>No presentadas en COPLADE por tratarse de apartados de operación, Se hicieron modificaciones en las reglas de operación publicandose en gaceta el 6 de junio</t>
  </si>
  <si>
    <t>1ra ordinaria 2016 se modifica en la 3ra ordinaria</t>
  </si>
  <si>
    <t>Operar hasta 352 Comedores Comunitarios que podrán atender aproximadamente  a 56,500 personas al día, en Unidades Territoriales de Media, Alta y Muy Alta Marginación y en zonas de pobreza, desigualdad y conflictividad social, integrando hasta 352 Comités de Administración de Comedores Comunitarios</t>
  </si>
  <si>
    <t xml:space="preserve">3ra sesión ordinaria: Aumenta presupuesto Cambia a: $167,380,766 Antes $117,680,766, número de comedores cambia a 352, antes 210 y población atendida cambia a 56,500 antes 30,500. Se especifica que se firmará contrato de comodato con carta de resguardo.
4 de julio se publica correctamente lo aprobado por COPLADE 1ra sesión, se habían publicado RO en la Gaceta en enero con metas y presupuesto distinto al aprobado en COPLADE. </t>
  </si>
  <si>
    <t>3ra sesión ordinaria: Especifica que el padrón de beneficiarios estará conformado por quien reciba el recurso y no por todas las solicitudes que se reciban</t>
  </si>
  <si>
    <t>3ra sesión ordinaria: quitan el requisito de haber nacido en la CDMX</t>
  </si>
  <si>
    <t>Contribuir a que aproximadamente 81,614 personas con discapacidad permanente residentes en la Ciudad de México, menores de 68 años de edad, mejoren sus ingresos económicos para sufragar los gastos relacionados con su discapacidad, coadyuvando así al desarrollo de su autonomía, a través de la entrega de un apoyo económico mensual fijo</t>
  </si>
  <si>
    <t>1ra extraordinaria 2016 se modifica en la 3ra ordinaria</t>
  </si>
  <si>
    <t>Apoyo en Especie a Personas con Discapacidad</t>
  </si>
  <si>
    <t>Apoyo Económico a Mujeres y Hombres con Discapacidad</t>
  </si>
  <si>
    <t>Apoyo Económico a Adultos Mayores 60-64</t>
  </si>
  <si>
    <t>3ra ordinaria</t>
  </si>
  <si>
    <t>Mayores de 15 años</t>
  </si>
  <si>
    <t>Operar un sistema de estímulos económicos para contribuir a que las y los estudiantes residentes en la Ciudad de México que cursan el bachillerato en instituciones públicas ubicadas en dicha entidad, no tengan que abandonar sus estudios por falta de recursos económicos, y hacer extensivo el apoyo por un año escolar más a los beneficiarios del programa que hayan egresado del bachillerato y se encuentren inscritos en el primer año en instituciones de educación superior públicas en la Ciudad de México.</t>
  </si>
  <si>
    <t>Estímulos para el Bachillerato Universal, Ciclo Escolar 2016-2017 Prepa Sí</t>
  </si>
  <si>
    <t>3ra sesión ordinaria: Acutalizan ciclo escolar a 2016-2017, se agrega el compobante de domicilio de pago señal de T.V., se inlcuye a la población que en cursos de preparación para el examen "Acredita Bach" ante el CENEVAL, Se agrega como requisito: Participar  en actividades en comunidad  que promuevan el empoderamiento de las y los jóvenes</t>
  </si>
  <si>
    <t>3ra sesión ordinaria aumentan presupuesto Cambia a: $119,943,996.52 antes: $119,300,000.00</t>
  </si>
  <si>
    <t>En congruencia con la política social del Gobierno del Distrito Federal, el programa de Apoyo a personas con discapacidad busca generar condiciones favorables para que personas con discapacidad puedan acceder a una mayor independencia, evitar la desigualdad, reducir la exclusión, la discriminación, fortalecer la calidad de vida y contribuir a una mejor integración en su entorno social y familiar</t>
  </si>
  <si>
    <t>Entrega de sillas de ruedas, bastones y andaderas a 400 personas con discapacidad que vivan en Azcapotzalco.</t>
  </si>
  <si>
    <t>En congruencia con la política social del Gobierno del Distrito Federal, el programa de Apoyo económico a mujeres y hombres con discapacidad busca generar condiciones favorables para que personas con discapacidad puedan acceder a una mayor independencia, evitar la desigualdad, reducir la exclusión, la discriminación, fortalecer la calidad de vida y contribuir a una mejor integración en su entorno social y familiar</t>
  </si>
  <si>
    <t>Impulsar la reincorporación de las personas de 60 a 64 años 6 meses de edad en la vida productiva de la delegación Azcapotzalco, proporcionandoles a 300 adultos mayores de ambos sexos que habiten en la demarcación y se encuentren en alta y muy alta marginación un apoyo bimestral de $1000.00 con la finalidad de que cuenten con un apoyo que les ayude a mejorar su calidad de vida y se les reconozca su condición de personas adultas mayores</t>
  </si>
  <si>
    <r>
      <t xml:space="preserve">Promover los derechos sociales de las personas adultas mayores, la prevención de la violencia y fortalecer la organización de la población adulta mayor, </t>
    </r>
    <r>
      <rPr>
        <b/>
        <sz val="12"/>
        <color theme="1"/>
        <rFont val="Arial"/>
        <family val="2"/>
      </rPr>
      <t xml:space="preserve">desarrollando actividades sociales, recreativas y/o productivas que les permita aumentar </t>
    </r>
    <r>
      <rPr>
        <sz val="12"/>
        <color theme="1"/>
        <rFont val="Arial"/>
        <family val="2"/>
      </rPr>
      <t xml:space="preserve"> su autonomía, conocimiento de sus derechos y el pleno desarrollo de sus capacidades. Buscando </t>
    </r>
    <r>
      <rPr>
        <b/>
        <sz val="12"/>
        <color theme="1"/>
        <rFont val="Arial"/>
        <family val="2"/>
      </rPr>
      <t xml:space="preserve">paralelamente, </t>
    </r>
    <r>
      <rPr>
        <sz val="12"/>
        <color theme="1"/>
        <rFont val="Arial"/>
        <family val="2"/>
      </rPr>
      <t>cerrar las brechas de desigualdad entre mujeres y hombres de este sector de la población.</t>
    </r>
  </si>
  <si>
    <t>3ra sesión ordinaria: cambia redacción en programación presupuestal, especificando en el mismo párrafo el monto unitario, el cual ya estaba en las reglas de operación publicadas en enero.
2da ordinaria: ajustan en objetivos y alcances el número de colectivos a 60 de acuerdo a lo que se aprobó en la 1ra extraordinaria que solo habían cambiado en el apartado de metas. En requisitos especifica que los proyectos deben realizar de 1 de julio al 30 de noviembre de 2016.
1ra sesión extraordinaria: Modifica a 60 colectivos antes eran 30, y el monto del apoyo económico para cada colectivo es de $50,000.00 antes era de $ 100,000.00</t>
  </si>
  <si>
    <t>1ra ordinaria 2016 se modifica en la 1ra extraordinaria, en la 2da ordinaria y en la 3ra ordinaria</t>
  </si>
  <si>
    <t>1ra extraordinaria 2016 se modifica en la 2da ordinaria y 3ra ordinaria</t>
  </si>
  <si>
    <t>3ra sesión ordinaria: reduce los requisitos y características de las personas para acceder al programas</t>
  </si>
  <si>
    <t>Cambia a 15 antes10</t>
  </si>
  <si>
    <t>3ra sesión ordinaria: Especifican que se apoyará a hasta 5 mil mujeres a través del financiamiento de hasta 15 proyectos de OSC, aumentan el número osc antes 10.
2da sesión ordinaria: En programación presupuestal especifican que los recursos serán ejercidos de abril a diciembre.</t>
  </si>
  <si>
    <t>3ra sesión ordinaria: aumentan presupuesto Cambia a $5,748,000 antes $4,998,000, aumentan meta cambia a: 958 mujeres antes 833 mujeres, cambian a quien se direge la carta bajo protesta de decir verdad: de Jefatura delegacional a Dirección General de Desarrollo Social, modifican criterios de selección e indicadores</t>
  </si>
  <si>
    <r>
      <t xml:space="preserve">Contribuir a disminuir las brechas de desigualdad y favorecer la calidad de vida mediante apoyos económicos a </t>
    </r>
    <r>
      <rPr>
        <b/>
        <sz val="12"/>
        <color theme="1"/>
        <rFont val="Arial"/>
        <family val="2"/>
      </rPr>
      <t>400</t>
    </r>
    <r>
      <rPr>
        <sz val="12"/>
        <color theme="1"/>
        <rFont val="Arial"/>
        <family val="2"/>
      </rPr>
      <t xml:space="preserve"> personas que cuentan con alguna discapacidad sensorial, física o intelectual de forma permanente o padezcan una de las siguientes enfermedades crónico degenerativas, que no sean derechohabientes de ninguna institución pública de salud, para incrementar las posibilidades de acceder  a una vida digna con oportunidad de recibir herramientas necesarias a fin de lograr su inserción en la sociedad y que no cuenten con pensión, y si cuentan con ésta no debe exceder los dos salarios mínimos mensuales vigentes en el Distrito Federal, equivalente a $4,440.82 pesos. Este programa es de transferencia monetaria</t>
    </r>
  </si>
  <si>
    <t>Otorgar 400 apoyos de $7,500 pesos, a personas de 0 a 69 años 11 meses con discapacidad permanente o enfermedad crónico degenerativa, mediante transferencia monetaria  dividido en dos exhibiciones</t>
  </si>
  <si>
    <t>958 apoyos a mujeres jefas de familia de $6,000 pesos en dos ministraciones al año mediante transferencia económica, así como el apoyo de talleres y pláticas de desarrollo humano</t>
  </si>
  <si>
    <t>3ra sesión ordinaria: aumentan meta a 400 personas antes 200, presupuesto cambia a $3,000,000 antes $1,500,000, amplian diagnóstico, modifican documentos, criterios de selección, operación, mecanismos de exigibilidad e indicadores.</t>
  </si>
  <si>
    <t xml:space="preserve">Transferencia monetaria /  /  / </t>
  </si>
  <si>
    <t xml:space="preserve"> / Salud /  /  /  /  /  /  /  /  /  /  /  /  /  /  /  / </t>
  </si>
  <si>
    <t xml:space="preserve"> /  / Educación /  /  /  /  /  /  /  /  /  / Economía popular /  /  /  /  / </t>
  </si>
  <si>
    <t>3ra sesión ordinaria: disminuyen meta a 4,267 personas (1,866  primaria, 2,000 secundaria, 401 nivel media superior) antes 4,400 (1600 primaria, 2,000 secundaria, 800 nivel media superior), actualiza páginas de difusión, procedimientos de acceso, mecanismos de operación, procedimiento de queja o inconformidad</t>
  </si>
  <si>
    <t>Apoyo económicos de $1,500.00 a 1,866 alumnos de primaria, de $1,400.00 a 2,000 alumnos de secundaria y de $1,000.00 a 401 alumnos de medio superior, inscritos en escuelas públicas, residentes en Tláhuac, se encuentren en condiciones de desventaja social</t>
  </si>
  <si>
    <t>Contribuir al desarrollo de deportistas de alto rendimiento de la delegación Azcapotzalco, impulsando su participación, permanencia y reconocimiento. Mediante el otorgamiento de estímulos económicos que les permita mejorar su grado de competitividad y permanencia en la práctica de la disciplina que desempeñe</t>
  </si>
  <si>
    <t>Apoyo económico de $12,600.00 distribuidos en 2 ministraciones de $6,300.00 cada una a 20 deportistas de alto rendimiento de la delegación Azcapotzalco</t>
  </si>
  <si>
    <t>Apoyo económico a niñas y niños chintololos</t>
  </si>
  <si>
    <t>Contribuir a la calidad de vida de niñas, niños y jóvenes de la delegación Azcapotzalco, impulsando su participación y talento en actividades físicas y deportivas, incluyendo aspectos como una vida saludable, la prevención del consumo de sustancias psicoactivas, su integridad física y su integración comunitaria, asimismo evitar la descerción de la disciplina deportiva que practican por índole económica</t>
  </si>
  <si>
    <t>1ra extraordinaria 2016 se modifica en 3ra ordinaria</t>
  </si>
  <si>
    <t>3ra sesión ordinaria: disminuyen meta a 28 personas antes 50 personas, disminuye presupuesto a $168,000.00 antes $300,000.00, modifican diagnóstico, objetivo general, población potencial, objetivo y beneficiaria, especifican que está dirigido a la población economicamente activa que tengan concluidos sus estudios de educación media superior y que vivan en la delegación Miguel Hidalgo,</t>
  </si>
  <si>
    <r>
      <t xml:space="preserve">Apoyo económico de $700.00 a 300 personas con discapacidad o enfermedad crónico degenerativa, clasificadas como </t>
    </r>
    <r>
      <rPr>
        <b/>
        <sz val="12"/>
        <color theme="1"/>
        <rFont val="Arial"/>
        <family val="2"/>
      </rPr>
      <t>alto o mediano grado</t>
    </r>
    <r>
      <rPr>
        <sz val="12"/>
        <color theme="1"/>
        <rFont val="Arial"/>
        <family val="2"/>
      </rPr>
      <t>, residentes en la Delegación Miguel Hidalgo, hasta por 9 apoyos durante el año</t>
    </r>
  </si>
  <si>
    <t>3ra sesión ordinaria: disminuye meta a 415 personas antes 800 personas, prespuesto a $1,660,000.00 antes $3,200,000.00</t>
  </si>
  <si>
    <t xml:space="preserve"> /  /  /  /  /  /  /  /  /  /  / Cohesión e Integración Social /  /  /  /  /  / </t>
  </si>
  <si>
    <t xml:space="preserve">Alimentación /  /  /  /  /  /  /  /  /  /  /  /  /  /  /  /  / </t>
  </si>
  <si>
    <t xml:space="preserve">Alimentación /  / Educación /  /  /  /  /  /  /  /  /  /  /  /  /  /  / </t>
  </si>
  <si>
    <t>3ra sesión ordinaria: disminuye prespuesto a $6,840,000.00 antes $7,800,000.00, disminuye meta a 3,550 personas (2,800 vertiente A y 750 vertiente B) antes 4,000 personas (3,000 vertiente A y 1,000 vertiente B)</t>
  </si>
  <si>
    <t>3ra sesión ordinaria: disminuye presupuesto a $480,000.00 antes $960,000.00, metas a 200 personas antes 400 personas, modifica documentos, procedimientos de acceso, indicadores</t>
  </si>
  <si>
    <t>Monetario / Servicios</t>
  </si>
  <si>
    <t>De 12 a 15 años</t>
  </si>
  <si>
    <t>Apoyo económico de $400.00 bimestrales para 3,000 niñas y niños de nivel primaria y secundaria habitantes en zonas de alta y muy alta marginación de Magdalena Contreras.
Apoyo en especie a través de la entrega de fórmula y pañales bimestralemente con valor de $400.00 para 1,000 niñas y niños de 0 a 3 años  habitantes en zonas de alta y muy alta marginación de Magdalena Contreras.
Apoyo en especie a través de la entrega de 3,000 mochilas con valor de $400.00 para niñas y niños de 1ro de primaria y 1ro de secundaria habitantes en zonas de alta y muy alta marginación de Magdalena Contreras.</t>
  </si>
  <si>
    <t>Apoyo económico bimestral de $400.00 para 200 mujeres ciívitmas de violencia en condiciones de marginación en Magdalena Contreras</t>
  </si>
  <si>
    <t>3ra sesión ordinaria: disminuye presupuesto a $4,500,000.00 antes $8,100,000.00, metas a 2,500 personas antes 4,500 personas, especifica áreas responsables, procedimientos de acceso, indicadores</t>
  </si>
  <si>
    <t>Apoyo económico bimestral de $300.00 a 2,800 mujeres jefas de familia en condiciones de marginación en Magdalena Contreras.
Apoyo económico bimestral de $400.00 a 750 mujeres que estén estudiando algún nivel educativo en condicones de pobreza</t>
  </si>
  <si>
    <t>Apoyo económico de $1,000 a 28 personas económicamente activas, que tengan concluido sus estudios de nivel medio superior, residentes en la delegación Miguel Hidalgo, hasta por 6 ministraciones.
Los interesados deben presentar documento que acredite haber sido aceptado por la institución educativa exclusivamente en las carreras de carácter técnico</t>
  </si>
  <si>
    <t xml:space="preserve">Apoyo económico de $285.71 a 415 jóvenes de entre 15 y 24 años de edad, residentes en la Delegación Miguel Hidalgo, hasta por 7 apoyos, más una última ministración que corresponderá a $1.00 por cada 3 pesos que el beneficiario tenga en su cuenta al final del programa.
</t>
  </si>
  <si>
    <t>3ra sesión ordinaria: modifica objetivo en tipo de actividades antes eran productivas, reduce requisitos de acceso, caraterísticas de los colectivos, procedimientos de instrumentación, matriz de indicadores</t>
  </si>
  <si>
    <t>Promocionar y apoyar económicamente iniciativas sociales que permitan abordar diferentes estrategias para la prevención de la violencia hacia las mujeres y las niñas en la delegación Tlalpan</t>
  </si>
  <si>
    <t>3ra sesión ordinaria: Especifica montos a entregar por proyectos grupales o individuales y modifica en el apartado de recepeción de documentos
2da ordinaria: En Metas físicas cambia el termino a jornales antes decía empleos temporales.
En programación presupuestal cambia los montos y número de personas que operaran el programa, en requisitos cambia en cuanto a las personas que operan el programa.</t>
  </si>
  <si>
    <t>2da Extraordinaria:
Especifica que los cursos de asesoría y acompañamiento estarán a cargo de especialistas del IEMS
En causas de baja cambia el porcentaje requerido de asistencia a 80% antes 85%
Subprograma Impulso Cooperativo cambia a por lo menos 133 grupos interesados antes 60.
Cambia presupuesto asignado a Capacitación, asesoría y acompañamiento para formar cooperativas se destinan $4,987,500.00 antes $ 3,000,000.00 
Cambia presupuesto asignado a Apoyo económico para adquisición de equipo, maquinaria y/o servicios se destina $9,855,000.00 antes $6,000,000.00
Subprograma Fortalecimiento y Desarrollo de Sociedades Cooperativas cambia a por lo menos 137 antes 120.
Cambia presupuesto asignado a asistencia técnica especializada a $6,137,500 antes $6,000,000.00
Cambia presupuesto asignado a adquisición de equipo, maquinaria y/o servicios a $16,725,000.00 antes $18,000,000.00
Para los dos subprogramas cambia el presupuesto asignado a la operación a $3,295,000,00 antes $3,000,000.00
1ra Extraordinaria:
Modificación en los antecedentes, objetivos específicos, en requisitos se elimina el Poder notarial a favor del apoderado o representane legal de la sociedad cooperativa en los dos subprogramas</t>
  </si>
  <si>
    <t>1ra ordinaria se modifica en la 1ra y 2da extraordinaria</t>
  </si>
  <si>
    <t>1ra ordinaria 2016 se modifica en 2da extraordinaria</t>
  </si>
  <si>
    <t>2da extraordinaria:
En el diagnóstico incluyen que el apoyo puede ser económico y/o en especie.
En metas físicas agregan 52 ayudas que se darán a través de vale electrónico.
En programación presupuestal quitan cuantas ministraciones otorgan y especifican el número de ayudas por categoria: 140 en agricultura urbana, 69 en fomento a la producción orgánica, 300 en mejoramiento de trapatío y 52 para acciones de formación, capacitación, difusión, monitoreo, supervisión y seguimiento a las actividades operativas</t>
  </si>
  <si>
    <t>Apoyos económicos a 561 habitantes de la zona rural y urbana de la Ciudad de México para apoyar proyectos que fomenten la agricultura urbana y la producción agrícola. Los apoyos pueden ser para: fomentar agricultura urbana - hasta $100,000.00, apoyar el fomento a la producción orgánica hasta $100,000.00, Impulso de proyectos de mejoramiento de traspatios hasta $20,000.00, Ayudas en acciones de formación, capacitación, difusión monitoreo, supervisión y seguimiento a las actividades operativas hasta por 13 ministraciones.</t>
  </si>
  <si>
    <t>1ra ordinaria 2016 se modifica en 1ra extraordinaria y 2da extraordinaria</t>
  </si>
  <si>
    <t>2da sesión extraordinaria:
En el apartado DEPENDENCIA O ENTIDAD RESPONSABLE describen las áreas de la Dirección de Desarrollo Social que participan
En METAS FÍSICAS y PRESUPUESTO cambian en la vertiente A el presupuesto a: $770,000.00 antes $450,000.00, en la vertiente B las personas a 800 antes 600 y presupuesto a $1,440,000.00 antes $1,080,000, en la vertiente C modifican a 1,000 personas antes 1,250 y prespuesto a $2,400,000.00 antes $3,000,000.00.
El presupuesto total cambia a $4,610,000.00 antes $4,530,000.00
En documentos agregan el certificado de diagnóstico de enfermedad crónico degenerativa
Modifican matriz de indicadores
1ra sesión extraordinaria: 
Modifica a Apoyo económico para la adquisición de prótesis y aparatos con techo presupuestal de $4,530,000.00
Apoyo económico de $300.00 bimestrales para 600 personas con algún tipo de discapacidad habitantes de Magdalena Contreras en condicciones de marginación
Apoyo económico de $400.00 bimestrales para 1,250 personas menores de 65 años con enfermedades crónicas habitantes de Magdalena Contreras
Antes: Apoyo económico para la adquisición de prótesis y aparatos con un techo presupuestal de $450,000.00</t>
  </si>
  <si>
    <t>1ra ordinaria 2016 se modifica en 1ra extraordinaria, 3ra ordinaria y 2da extraordinaria</t>
  </si>
  <si>
    <t>2da extraordinaria:
Especifican que áreas de la Dirección de Desarrollo Social participan
En metas físicas y presupuesto:
Prespuesto total cambia a $10,800,000.00 antes $7,640,000.00
-vertiente A cambian a 3,000 niñas y niños de primaria antes 2,000, cambia $7,200,000.00 antes $4,800,000.00
-vertiente C aumentan a 3,000 mochilas antes 2,200, cambian el valor de las mochilas a 400 antes 200 cambia $1,200,000.00 antes $440,000.00
Modifican matriz de indicadores
3ra sesión ordinaria: 
aumenta presupuesto a $10,800,000.00 antes $7,640,000.00, 
meta a 7,000 personas (3,000 niñas y niños de nivel primaria y secundaria, 1,000 niñas y niños de 0 a 3 años, 3,000 niñas y niños de 1ro de primaria y 1ro de secundaria) antes 6,200 personas (2,000 niñas y niños de nivel primaria y secundaria, 2,000 niñas y niños de 0 a 3 años, 2,200 niñas y niños de 1ro de primaria y 1ro de secundaria), 
aumentan el monto por concepto de fórmula de pañales a $400.00 antes $200.00, y por concepto de mochilas a $400.00 antes $200.00
modifica indicadores
1ra sesión extraordinaria: 
Modifica presupuesto a $7,640,000.00 antes $3,600,000.00. 
Amplia el grupo de edad ahora de 0 a 15 años, antes de 0 a 6 años. 
Aumenta el número de beneficiarios a 6,200 antes 200. 
Cambia el tipo de apoyo a: Apoyo económico de $400.00 bimestrales para 2,000 niñas y niños de nivel primaria y secundaria habitantes en zonas de alta y muy alta marginación de Magdalena Contreras. Apoyo en especie a través de la entrega de fórmula y pañales bimestralemente con valor de $200.00 para 2,000 niñas y niños de 0 a 3 años  habitantes en zonas de alta y muy alta marginación de Magdalena Contreras. Apoyo en especie a través de la entrega de 2,200 mochilas con valor de $200.00 para niñas y niños de 1ro de primaria y 1ro de secundaria habitantes en zonas de alta y muy alta marginación de Magdalena Contreras.
Antes: Apoyo económico de $300.00 bimestrales para 200 niñas y niños de nivel primaria y secundaria.</t>
  </si>
  <si>
    <t>2da sesión extraordinadia
Especifican que áreas de la Dirección de Desarrollo Social participan
En metas físicas cambian a 7,500 personas antes 6,500.
En presupuesto cambian a $13,500,000.00 antes $11,700,000.00
Modifican matriz de indicadores
1ra sesión extraordiaria: 
Modifica el presupuesto a $11,700,000.00 Antes $3,749,400.00 y el número de hogares beneficiados a 6,500 antes 2,083</t>
  </si>
  <si>
    <t>2da sesión extraordinaria:
Se incluye presupuesto federal derivado del Programa para el mejoramiento de la producción y la productividad indígena (PROIN) por $2,000,000.00
Cambia presupuesto a $4,000,0000.00 antes $2,000,000.00
Metas físicas: de 50 grupos (250 productores) antes 40 grupos (200 productores)</t>
  </si>
  <si>
    <t xml:space="preserve">2da sesión extraordinaria:
Cambia redacción objetivo general
Cambian el dominio de la página web de df a cdmx
En requisitos especifican que el comprobante de domicilio puede no coicidir con identificación oficial 
</t>
  </si>
  <si>
    <t>2da sesión extraordinaria:
Cambia el horario de atención a 9:00 a 14:00 horas antes hasta las 16:00
Agregan la leyenda de protección de datos personales</t>
  </si>
  <si>
    <t>2da sesión extraordinaria:
Debido a que un CENDI cambio de domicilio especifican que de enero a marzo le darán $12,000.00 en el primer domicilio y de abril a diciembre le darán $22,000.00 en el otro domicilio.</t>
  </si>
  <si>
    <t>1ra extraordinaria 2016 se modifica en 2da extraordinaria</t>
  </si>
  <si>
    <t>2da sesión extraordinaria:
Amplían el rango de edad a 70 años antes hasta 60 años, el crédito puede solicitarse varias veces una vez concluído el pago.
Incluye a la población que viva en la CDMX antes solo delegación Cuauhtémoc</t>
  </si>
  <si>
    <t>1ra extraordinaria 2016 se modifica 2da extraordinaria</t>
  </si>
  <si>
    <t>1ra extraordinaria 2016 se modifica en 3ra ordinaria y 2da extraordinaria</t>
  </si>
  <si>
    <t>Capacitación , asesoría y acompañamiento para formar cooperativas. Apoyo económico para adquisición  de equipo, maquinaria y/o servicios.
Subprograma Impulso Cooperativo por lo menos 133 grupos interesados.
Presupuesto asignado a Capacitación, asesoría y acompañamiento para formar cooperativas se destinan $4,987,500.00
Presupuesto asignado a Apoyo económico para adquisición de equipo, maquinaria y/o servicios se destina $9,855,000.00
Subprograma Fortalecimiento y Desarrollo de Sociedades Cooperativas por lo menos 137 cooperativas
Presupuesto asignado a asistencia técnica especializada a $6,137,500.00
Presupuesto asignado a adquisición de equipo, maquinaria y/o servicios a $16,725,000.00
Para los dos programas el presupuesto asignado a la operación a $3,295,000,00 antes $3,000,000.00</t>
  </si>
  <si>
    <t>Asesoría y acompañamiento al menos 133 organizaciones sociales
Servicios de capacitación y asistencia técnica especializada a por lo menos 137 sociedades cooperativas</t>
  </si>
  <si>
    <t>Apoyo económico para la adquisición de prótesis y aparatos con techo presupuestal de $770,000.00
Apoyo económico de $300.00 bimestrales para 800 personas con algún tipo de discapacidad habitantes de Magdalena Contreras en condicciones de marginación
Apoyo económico de $400.00 bimestrales para 1,000 personas menores de 65 años con enfermedades crónicas habitantes de Magdalena Contreras</t>
  </si>
  <si>
    <t>Apoyo económico a través de la entrega de despensas con un valor de $300 a 7,500 hogares en condiciones de pobreza extrema de manera bimestral</t>
  </si>
  <si>
    <t>Apoyo económico del 85% de monto solicitado en el proyecto productivo.
Se pretende apoyar a 50 grupos nuevos, a 250 productores emprendedores con iniciativa de generar autoempleos a mediano y largo plazo, que residan y sean originarios de la demarcación, mayores de 18 años.
Los proyectos serán orientados en: actividades agroindustriales, agropecuarias, de transformación con características propias de la zona rural</t>
  </si>
  <si>
    <t xml:space="preserve">Apoyo económico mensual a personas que prestan sus espacios para instalar los CENDI's. El monto será de $15,000 en 1 CENDI, $12,000.00 en 3 CENDI's, de este ultimos uno cambia a $22,000 de abril a diciembre </t>
  </si>
  <si>
    <t>De 18 a 70 años</t>
  </si>
  <si>
    <r>
      <t xml:space="preserve">Apoyo económico de $3,000.00 a 24 alumnos de la Facultad de Música de la UNAM y la Escuela Superior de Música inscritos en el ciclo escolar 2015-2016 (21 alumnos del Conservatorio, 3 de la Facultad), durante </t>
    </r>
    <r>
      <rPr>
        <b/>
        <sz val="12"/>
        <color theme="1"/>
        <rFont val="Arial"/>
        <family val="2"/>
      </rPr>
      <t xml:space="preserve">3  </t>
    </r>
    <r>
      <rPr>
        <sz val="12"/>
        <color theme="1"/>
        <rFont val="Arial"/>
        <family val="2"/>
      </rPr>
      <t xml:space="preserve">ministraciones
Apoyo económico de $5,000.00 al Director de la Orquesta y asesor en iniciación musical ( 1 alumno de la Escuela Superior de Música), durante </t>
    </r>
    <r>
      <rPr>
        <b/>
        <sz val="12"/>
        <color theme="1"/>
        <rFont val="Arial"/>
        <family val="2"/>
      </rPr>
      <t xml:space="preserve">3 </t>
    </r>
    <r>
      <rPr>
        <sz val="12"/>
        <color theme="1"/>
        <rFont val="Arial"/>
        <family val="2"/>
      </rPr>
      <t xml:space="preserve">ministraciones </t>
    </r>
  </si>
  <si>
    <t>2da sesión extraodinaria: 
Cambian el monto y la frecuencia de cada ministración, el monto total sigue siendo el mismo
Cambian la dirección ejecutiva de desarrollo social antes dirección ejecutiva de cultura
Actualizan ciclo escolar a 2016-2017
Eliminan causales de baja</t>
  </si>
  <si>
    <t>2da sesión extraordinaria:
Especifica que si las personas no acuden por su apoyo, éste podrá ser redireccionado a otra persona.
Elimina causales de baja.</t>
  </si>
  <si>
    <t>2da sesión extraordinaria:
Especifica que si las personas no acuden por su apoyo, éste podrá ser redireccionado a otra persona.
3ra sesión ordinaria: 
cambian el lenguaje para definir el grado de discapacidad antes: desde leves hasta graves, ahora: bajo, mediano o alto.</t>
  </si>
  <si>
    <t>Apoyar hasta 200 proyectos de rescatar y mejora de los espacios públicos y la infraestructura social de los barrios, colonias y pueblos de la Ciudad de México, a través de un proceso ciudadano participativo, integral, invluyente, sostenido y con equidad de género.</t>
  </si>
  <si>
    <t>Antes se llamaba Equidad para la mujer índigena, huésped y migrante de la Ciudad de México.
Este año se dividio en este programa y Mujer indígena y de pueblos originarios (capital de la mujer indígena y originaria)</t>
  </si>
  <si>
    <t>1ra ordinaria 2016 y se modifica en la 4ta ordinaria 2016</t>
  </si>
  <si>
    <t>Cambia a $63,407,769.60 antes: $62,407,292.00</t>
  </si>
  <si>
    <t>Apoyo económico mensual de  $1,075.20 a 7,500 estudiantes regulares reinscritos en el semestre escolar en que se solicite la incorporación al padrón a través de 58,973 bec as. (antes 57,935)</t>
  </si>
  <si>
    <t>4ta ordinaria</t>
  </si>
  <si>
    <t>Promover la inclusión laboral de las personas integrantes de poblaciones callejeras y que se encuentran en la fase de integración socil a través de procesos de capacitación para el trabajo, vinculación laboral, proyectos productivos y sociedades cooperativas.</t>
  </si>
  <si>
    <t>Apoyo económico por $2,300.00 a 30 personas integrantes de poblaciones calle que estén en proceso de reinserción social canalizadas por el IASIS (SEDESO).
Cursos de capacitación en materia laboral y apoyo económico de $4,000.00 para manutención y vivienda a 26 personas que estén en proceso de reinserción laboral canalizadas por IASIS (SEDESO).
Apoyo económico para comprar maquinaria, equipo y herramienta, materia prima, apoyo en renta y remodelación de local, asi como asistencia técnica para el desarrollo de actividades tecnólogicas.</t>
  </si>
  <si>
    <t>4ta ordinaria: Programa nuevo</t>
  </si>
  <si>
    <t>poblaciones callejas</t>
  </si>
  <si>
    <t>De 16 en adelante</t>
  </si>
  <si>
    <t>1ra ordinaria 2016, se modifica en la 4ta ordinaria</t>
  </si>
  <si>
    <t>Cambia a: $50,868,871.00 antes $41,868,871.00</t>
  </si>
  <si>
    <t>Cambia a 9,283 antes 7,268</t>
  </si>
  <si>
    <t>Monto promedio por beneficiario en global es de cambia a $5,759.00, antes $4,622.00 en el caso de los apoyos en capacitación, la beca económica más los gastos de operación (instructor y materiales del curso)</t>
  </si>
  <si>
    <t>1ra ordinaria 2016 se modifica en la 2da ordinaria y en la 4ta ordinaria</t>
  </si>
  <si>
    <t>4ta ordinaria: Cambia presupuesto a: $60,000,000.00 antes $30,000,000.00 en 42 frentes antes 21</t>
  </si>
  <si>
    <t>4ta ordinaria: Cambia presupuesto a $504,375,587.00 antes $509,375,587.00, en el calendario presupuestal reducen 5 millones en la dispersión de noviembre.
2da ordinaria: Agregan a personas defensoras de derechos humanos y/o periodistas en situación de desplazamiento interno por motivos de riesgo que residan en la Ciudad de México
1ra sesión extraordinaria: Modificación en los módulos de atención de la delegación Cuauhtémoc, en documentos agrega que debe presentarse el escrito inicial de demanda interpuesto ante la autoridad jurisdiccional competente, mencionar el motivo de la separación del empleo, mismo que no deberá se imputable a la persona solicitante, agrega nomenclatura de SETRAVI.</t>
  </si>
  <si>
    <t>4ta ordinaria Cambia presupuesto a $42,000,000.00 antes $36,996,000.00 y la meta a 7,000 personas antes 6,166</t>
  </si>
  <si>
    <t>4to sesión ordinaria: Cambia presupuesto a: $50,868,871.00 antes $41,868,871.00, Aumenta el monto del apoyo a $5,759.00, antes $4,622.00 y la meta cambia a: 9,283 personas antes 7,268. En el subprograma "Compensación a la ocupación temporal y la movilidad laboral" especifica el proceso de selección.
1ra sesión extraordinaria: Modifica el importe en letra del presupuesto antes en letra decía $45,468,871.00</t>
  </si>
  <si>
    <t>4ta ordinaria: modifican presupuesto a: $63,407,769.60 antes $62,407,292.00 y número de becas a: 58,973 antes 57,935</t>
  </si>
  <si>
    <t>Coinversión Social para la Rehabilitación de Unidades Habitacionales "CONVIVE" 2016</t>
  </si>
  <si>
    <t>4ta ordinaria: Cambia presupuesto a $40,096,770.00 antes $35,000,000.00 y las metas a: 17 UH antes 22</t>
  </si>
  <si>
    <t>4ta ordinaria: Cambia presupuesto a $2,100,000.00 antes $900,000.00, aumentan meta a 700 personas adultas mayores de 60 a 64 años antes 300 personas. Especifican que para 300 personas se dará apoyo económico de $1,000.00 bimestrales durante 6 meses y para las 400 nuevas se apoya con $1,500.00 mensuales</t>
  </si>
  <si>
    <t>Apoyo económico de $1,000.00 bimestrales durante 6 meses a 300 personas adultas mayores de entre 60 a 64 años 6 meses, que vivan  en zonas de alta y muy alta marginación de Azcapotzalco y Apoyo económico de $1,500 mensuales a 400 personas adultas mayores.</t>
  </si>
  <si>
    <t>4ta ordinaria: Cambia presupuesto a $600,000.00 antes $300,000.00, El apoyo económico cambia para noviembre y diciembre serán $1,500 mensuales a 200 personas antes decía Apoyo económico de $1,000 bimestrales a 100 personas con discapacidad que habiten en Azcapotzalco. Cambia meta a 200 personas antes 100.</t>
  </si>
  <si>
    <t>4ta ordinaria Cambia presupuesto a $840,000.00 antes $432,000.00, meta cambia a 700 antes 360 personas, cambia edad a: 6 a 19 años antes de 10 a 19 años</t>
  </si>
  <si>
    <t>4ta ordinaria: Actualiza la matriz de indicadores
2da sesión ordinaria: ajustan presupuesto a: $2,100,000.00 antes $1,696,000.00 y ajustan meta a 100 mujeres antes 160
1ra sesión extraordinaria: Aclaran que el apoyo enconómico se entregará a través de tarjeta electrónica</t>
  </si>
  <si>
    <t>4ta ordinaria: Cambia presupuesto a $2,229,600.00 antes $1,909,600.00, meta a 1,764 antes 1,364 personas, a las 400 personas nuevas les darán $400.00 durante noviembre y diciembre.
3ra sesión ordinaria: aumenta el rango de edad ahora: de 12 a 15 años, antes de 12 a 14 años, cambian el monto por cada derechohabiente a $1,400.00 al año, antes $2,200.00</t>
  </si>
  <si>
    <t xml:space="preserve">4ta ordinaria: Cambia presupuesto a $2,300,000.00 antes $2,000,000.00, meta a 34 UH antes 20. Actualizan matriz de indicadores
2da sesion ordinaria: En requisitos y procedimientos de acceso cambia a: habitar en una UH de escasos recursos y deteriorada antes: habitar en UH de hasta 120 departamentos </t>
  </si>
  <si>
    <t>1ra extraordinaria 2016 se modifica en 4ta ordinaria</t>
  </si>
  <si>
    <r>
      <t xml:space="preserve">Brindar capacitación y asesoría </t>
    </r>
    <r>
      <rPr>
        <b/>
        <sz val="12"/>
        <color theme="1"/>
        <rFont val="Arial"/>
        <family val="2"/>
      </rPr>
      <t>académica a 110</t>
    </r>
    <r>
      <rPr>
        <sz val="12"/>
        <color theme="1"/>
        <rFont val="Arial"/>
        <family val="2"/>
      </rPr>
      <t xml:space="preserve"> jóvenes</t>
    </r>
    <r>
      <rPr>
        <b/>
        <sz val="12"/>
        <color theme="1"/>
        <rFont val="Arial"/>
        <family val="2"/>
      </rPr>
      <t xml:space="preserve"> (antes 500)</t>
    </r>
    <r>
      <rPr>
        <sz val="12"/>
        <color theme="1"/>
        <rFont val="Arial"/>
        <family val="2"/>
      </rPr>
      <t>, hombres y mujeres, residentes de la Delegación Cuauhtémoc, que presentarán su examen único de Ingreso a Bachillerato para contribuir a atender el problema social del rechazo educativo al brindar asesorías por cuatro meses en diversas materias específicas con el objeto de preparar al beneficiario para su ingreso a la educación media superior</t>
    </r>
  </si>
  <si>
    <t>1ra extraordinaria 2016 se modifica en la 2da ordinaria, 3ra ordinaria y 4ta ordinaria</t>
  </si>
  <si>
    <t>Cambia a 110 antes 500</t>
  </si>
  <si>
    <t>4ta ordinaria: Cambia presupuesto a $16,059,000.00 antes $15,600,000.00, cambia la manera de informar a la población su aceptación al programa ahora por aviso general antes por escrito individual.
3ra sesión: Especifica que podrán entregarse los uniformes remanentes del ejercicio anterior, asimismo como entregar el próximo año
2da sesión ordinaria: En programación presupuestal especifican que los recursos serán ejercidos en septiembre y octubre. Y en el costo del uniforme cambia: hasta $379.59 antes: decía que el valor del uniforme era $379.59</t>
  </si>
  <si>
    <t>4ta ordinaria: Cambia presupuesto a $6,234,600.00 antes $7,500,000.00, cambian meta a 20,782 antes 25,000, corrigen redacción a lo largo de las Reglas de Operación.
2da sesión ordinaria: Especifican que el apoyo se otorgará durante los meses agosto-octubre</t>
  </si>
  <si>
    <t xml:space="preserve">4ta ordinaria: modifican matriz de indicadores, quitan como requisito que el beneficiario sea mexicano, quitan el acta de nacimiento, corrigen redacción en Reglas de Operación, </t>
  </si>
  <si>
    <t>Hagamos estudiantes de excelencia</t>
  </si>
  <si>
    <t>4ta ordinaria: en documentos a presentar actualizan que la boleta de estudios sea del ciclo escolar 2015-2016 antes 2014-2016</t>
  </si>
  <si>
    <t>1ra ordinaria 2016 se modifica en 4ta ordinaria</t>
  </si>
  <si>
    <t>4ta ordinaria: En documentos a presentar quitan como requisito presentar la constancia de estudios del ciclo escolar vigente</t>
  </si>
  <si>
    <t>4ta ordinaria: Amplian el diagnóstico, en objetivo especifico cambia a impermeabilizar azoteas antes aplanar, agregan muebles de baño, cambian a luminarias en fachadas externas antes material para piso firme, adaptan requisitos y procedimientos de acceso.
3ra sesión ordinaria: aumenta meta a: 6,250  antes 1,500 viviendas, el presupuesto a: $18,150,000.00 antes $2,000,000.00</t>
  </si>
  <si>
    <t>4ta ordinaria: Cambia presupuesto a: $2,160,000.00 antes $960,000.00, agregan 500 estudiantes durante el segundo semestre quedando 200 para el primer semestre y 700 para el segundo.</t>
  </si>
  <si>
    <t>4ta ordinaria: Cambia presupuesto a: $4,350,000.00 antes $3,350,000.00 agregan 920 estudiantes para el segundo semestre, quedando 1,591 en el primer trimestre y 2,511 para el segundo</t>
  </si>
  <si>
    <t>4ta ordinaria: Cambia a $17,500,000.00 antes $17,800,000.00</t>
  </si>
  <si>
    <t>Coinversión para el Desarrollo Social de la Ciudad de México</t>
  </si>
  <si>
    <t>Cambian a $5,250,000 antes $8,400,000</t>
  </si>
  <si>
    <t>Cambian a 2,500 antes 4,000</t>
  </si>
  <si>
    <t>Otorgar 2,500 (antes 4,000) ayudas económicas de forma semestral de $2,100 pesos por persona</t>
  </si>
  <si>
    <t>3ra extraordinaria: Cambian presupuesto a $5,250,000 antes $8,400,000 y meta a 2,500 antes 4,000 personas</t>
  </si>
  <si>
    <t>Cambia a $8,901.900 antes $9,450,000</t>
  </si>
  <si>
    <t>Cambia a 4,239 antes 4500</t>
  </si>
  <si>
    <t>Brindar 4,239 (antes 4,500) ayudas económicas  por un monto de $2,100 pesos, de forma semestral a Madres Jefas de Familia de 18 a 59 años 11 meses, en situación de vulnerabilidad.</t>
  </si>
  <si>
    <t>Cambia a $2,931,600 antes $3,150,000</t>
  </si>
  <si>
    <t>3ra extraordinaria: Cambia presupuesto a $8,901.900 antes $9,450,000 y meta a 4,239 antes 4,500 mujeres</t>
  </si>
  <si>
    <t>Brindar 1,396 (antes 1,500) ayudas a personas con discapacidad de manera semestral por un monto de $2,100 pesos por persona</t>
  </si>
  <si>
    <t>3ra extraordinaria: Cambia prespuesto a $2,931,600 antes $3,150,000 y meta a 1,396 antes 1500</t>
  </si>
  <si>
    <t>Cambia 1,396 antes 1500</t>
  </si>
  <si>
    <r>
      <t xml:space="preserve">Asesorías de preparación para el examen de educación medio superior, dirigidas a jóvenes entre 14 y 19 años, residentes de la delegación Cuauhtémoc, en situación de vulnerabilidad y/o rezago social.Se invertirán </t>
    </r>
    <r>
      <rPr>
        <b/>
        <sz val="12"/>
        <color rgb="FFFF0000"/>
        <rFont val="Arial"/>
        <family val="2"/>
      </rPr>
      <t>$681.82 (antes $150.00)</t>
    </r>
    <r>
      <rPr>
        <sz val="12"/>
        <color theme="1"/>
        <rFont val="Arial"/>
        <family val="2"/>
      </rPr>
      <t xml:space="preserve"> por jóven en cada asesoría.</t>
    </r>
  </si>
  <si>
    <t>3ra extraordinaria: Ajustan el monto correspondiente a cada estudiante a $681.82 antes $150.00
4ta ordinaria: Cambia meta a 110 jóvenes antes 500, en objetivo especifico aclara la conformación de equipos para asesorías, en requisitos de acceso incluyen visitas domiciliarias, elimina como causal de baja el hecho de que sean beneficiarios de otros programas sociales y del cambio de situación de vulnerabilidad a estable.</t>
  </si>
  <si>
    <t>Apoyo económico mensual de  $1,075.20 a 7,500 estudiantes regulares reinscritos en el semestre escolar en que se solicite la incorporación al padrón a través de 58,973 bec as.</t>
  </si>
  <si>
    <t>Inclusión laboral para personas en condición de integración social (poblaciones callejeras)</t>
  </si>
  <si>
    <t>Monto promedio por beneficiario en global es de $5,759.00, en el caso de los apoyos en capacitación, la beca económica más los gastos de operación (instructor y materiales del curso)</t>
  </si>
  <si>
    <t>3ra ordinaria se modifica en 4ta ordinaria</t>
  </si>
  <si>
    <t>Apoyo económico de $1,000 bimestrales a 100 personas con discapacidad que habiten en Azcapotzalco, para el bimestre noviembre-diciembre serán $1,500 mensuales a 200 personas</t>
  </si>
  <si>
    <t>Apoyo económico de $1,200.00 en dos ministraciones de $600.00 cada una a cambia a 700 niñas, niños y jóvenes de entre 10 y 19 años que practiquen algún deporte que les permita adquirir materiales deportivos y/o trasladarse a los eventos deportivos</t>
  </si>
  <si>
    <t>De 6 a 19 años</t>
  </si>
  <si>
    <t>1ra ordinaria 2016 se modifica en la 1ra extraordinaria, en la 2da ordinaria y en la 4ta ordinaria</t>
  </si>
  <si>
    <t>1ra extraordinaria 2016 se modifica en la 3ra ordinaria y en la 4ta ordinaria</t>
  </si>
  <si>
    <r>
      <t>Apoyo económico de $1,400 a año, distribuidos en 3 ministraciones de $400.00 y una ministrción de $200.00 a 1,364 estudiantes de primero y segundo de secundaria inscritos en escuelas de la delegación Azcapotzalco. 
D</t>
    </r>
    <r>
      <rPr>
        <b/>
        <sz val="12"/>
        <color theme="1"/>
        <rFont val="Arial"/>
        <family val="2"/>
      </rPr>
      <t>urante noviembre y diciembre serán 400 jóvenes más, es decir a 1,764 jóvenes en total se les darán apoyo económico de $400.00.</t>
    </r>
    <r>
      <rPr>
        <sz val="12"/>
        <color theme="1"/>
        <rFont val="Arial"/>
        <family val="2"/>
      </rPr>
      <t xml:space="preserve">
Se impartirán actividades extracurriculares y culturales, deportivas, de salud y herramientas para la vida.</t>
    </r>
  </si>
  <si>
    <t>Entrega de pintura e impermeabilizante a habitantes de escasos recursos de Unidades Habitacionales de la delegación Azcapotzalco
Se beneficiará a 34 Unidades Habitacionales</t>
  </si>
  <si>
    <t>Brindar capacitación y asesoría académica a 110 jóvenes, hombres y mujeres, residentes de la Delegación Cuauhtémoc, que presentarán su examen único de Ingreso a Bachillerato para contribuir a atender el problema social del rechazo educativo al brindar asesorías por cuatro meses en diversas materias específicas con el objeto de preparar al beneficiario para su ingreso a la educación media superior</t>
  </si>
  <si>
    <t>1ra ordinaria 2016 se modifica en la 4ta ordinaria</t>
  </si>
  <si>
    <t>1ra ordinaria 2016 se modifica en la 3ra ordinaria y en la 4ta ordinaria</t>
  </si>
  <si>
    <t>Proyectos aprobados a las organizaciones civiles es de la siguiente manera: la Secretaría de Desarrollo Social a través de la Dirección General de Igualdad y Diversidad Social aportará $7,700,000.00; el Sistema de para el Desarrollo Integral de la Familia del Distrito Federal aportará $6,500,000.00; el Instituto de las Mujeres del Distrito Federal aportará $3,000,000.00 y el Instituto de Acceso a la Información Pública y Protección de Datos Personales del Distrito Federal, aportará $300,000.00. El monto mínimo de apoyo por proyecto financiado por la Dirección General de Igualdad y Diversidad Social será de $300,000.00. El monto mínimo de apoyo por proyecto financiado por el Sistema de Desarrollo Integral para la Familia del Distrito Federal será de $100,000.00. El monto mínimo de apoyo por proyecto financiado por el Instituto de las Mujeres del Distrito Federal será de $100,000.00. El monto mínimo de apoyo por proyecto financiado por el Instituto de Acceso a la Información Pública y Protección de Datos Personales será de $100,000.00</t>
  </si>
  <si>
    <t>Otorgar 2,500 ayudas económicas de forma semestral de $2,100 pesos por persona</t>
  </si>
  <si>
    <t>1ra ordinaria 2016 se modifica en la 3ra extraordinaria</t>
  </si>
  <si>
    <t>1ra ordinaria 2016 se modifica en 3ra extraordinaria</t>
  </si>
  <si>
    <t>3ra extraordinaria: modifican presupuesto a: $63,407,769.60 antes $62,407,292.00 y número de becas a: 58,973 antes 57,935</t>
  </si>
  <si>
    <t>3ra sesión extraordinaria: Cambia presupuesto a: $50,868,871.00 antes $41,868,871.00, Aumenta el monto del apoyo a $5,759.00, antes $4,622.00 y la meta cambia a: 9,283 personas antes 7,268. En el subprograma "Compensación a la ocupación temporal y la movilidad laboral" especifica el proceso de selección.
1ra sesión extraordinaria: Modifica el importe en letra del presupuesto antes en letra decía $45,468,871.00</t>
  </si>
  <si>
    <t>Brindar 4,239 ayudas económicas  por un monto de $2,100 pesos, de forma semestral a Madres Jefas de Familia de 18 a 59 años 11 meses, en situación de vulnerabilidad.</t>
  </si>
  <si>
    <t>Brindar 1,396 ayudas a personas con discapacidad de manera semestral por un monto de $2,100 pesos por persona</t>
  </si>
  <si>
    <t>1ra extraordinaria 2016 se modifica en la 4ta ordinaria y 3ra extraordinaria</t>
  </si>
  <si>
    <r>
      <t xml:space="preserve">Asesorías de preparación para el examen de educación medio superior, dirigidas a jóvenes entre 14 y 19 años, residentes de la delegación Cuauhtémoc, en situación de vulnerabilidad y/o rezago social.Se invertirán </t>
    </r>
    <r>
      <rPr>
        <b/>
        <sz val="12"/>
        <color rgb="FFFF0000"/>
        <rFont val="Arial"/>
        <family val="2"/>
      </rPr>
      <t xml:space="preserve">$681.82 </t>
    </r>
    <r>
      <rPr>
        <sz val="12"/>
        <color theme="1"/>
        <rFont val="Arial"/>
        <family val="2"/>
      </rPr>
      <t>por jóven en cada asesoría.</t>
    </r>
  </si>
  <si>
    <t>1ra extraordinaria 2016 y 4ta extraordinaria</t>
  </si>
  <si>
    <t>Programas aprobados en la 1ra sesión ordinaria COPLADE 2017</t>
  </si>
  <si>
    <t>Programas Sociales implementados en la Ciudad de México 2017</t>
  </si>
  <si>
    <t>Programas 2016</t>
  </si>
  <si>
    <t>Instituto para la Atención y Prevención de las Adicciones en la CDMX.</t>
  </si>
  <si>
    <t>1ra ordinaria</t>
  </si>
  <si>
    <t>Desconcentrado</t>
  </si>
  <si>
    <t>Instituto del deporte</t>
  </si>
  <si>
    <t>Estímulos económicos a las asociaciones deportivas de la CDMX</t>
  </si>
  <si>
    <t>Generar las condiciones necesarias a las asociaciones deportivas de la CDMX para elevar eñ nivel competitivo de las selecciones deportivas de la Ciudad de México que participan en la Olimpiada, Paralimpiada y Campeonato Nacional Juvenil 2017</t>
  </si>
  <si>
    <t>No especifica rangos de los montos.</t>
  </si>
  <si>
    <t>Población en general</t>
  </si>
  <si>
    <t>Asociaciones deportivas</t>
  </si>
  <si>
    <t>Conformación de comunidades deportivas</t>
  </si>
  <si>
    <t>Promover la actividad física, recreativa y deportiva mediante la recuperación y aprovechamiento de espacios públicos. Contribuyendo con INDEPORTE, a impulsar la práctica del deporte social entre la población de la CDMX</t>
  </si>
  <si>
    <t>Apoyo económico a 10 asociaciones deportivas de la CDMX para la preparación de atletas, la compra de material deportivo y cubrir los costos de participación en los eventos clasificatorios o de preparación técnico-táctica.
El monto asignado dependerá de los proyectos presentados.</t>
  </si>
  <si>
    <t>Transferencias en especie</t>
  </si>
  <si>
    <t>Comunidades deportivas</t>
  </si>
  <si>
    <t>No especifica que materiales se entregan, solo define que deacuerdo a la existencia en el almacen de Indeporte</t>
  </si>
  <si>
    <t>Entrega de materiales recreativos-deportivos a 150 comunidades deportivas para realizar actividades como cascaritas, torneos, competencias, entre otros. Se pretende beneficiar de manera indirecta a 450 personas.</t>
  </si>
  <si>
    <t>Estímulos económicos a deportistas de la CDMX</t>
  </si>
  <si>
    <t>Reconocer los logros competitivos de deportistas sobresalientes y talentos deportivos infantiles y juveniles que participan en el marco del Sistema Nacional del Deporte representando a la CDMX, a través de estímulos económicos.</t>
  </si>
  <si>
    <t>Apoyo económico a 500 medalladistas que representen a la CDMX en Olimpiadas, Paralimpiadas y Nacional Juvenil. El monto del apoyo depende de la medalla que obtenga y el tipo de participación. El apoyo mensual será de Medalla de oro $1,000 mensuales, plata $500 mensuales, bronce $600 mensuales.
Además un estímulo económico por unica vez para Individual/pareja: Medalla de oro $12,000, plata $6,000, bronce $3,000; Equipo: Medalla de oro $5,000, plata $3,000 y bronce $1,500</t>
  </si>
  <si>
    <t>Dar cumplimiento al ordenamiento de Ley que establece el derecho a un paquete de útiles escolares por ciclo escolar a todos los alumnos residentes en el Distrito Federal, inscritos en escuelas públicas del Distrito Federal, del nivel: preescolar, primaria y secundaria; Asi como contribuir a la equidad en el acceso a una educación formal consolidando los derechos asociados a la educación y programas de apoyo institucional, lo anterior mediante la transferencia monetaria para la adquisición de un paquete de útiles escolaes para una población objetivo de 1,401,330 estudiantes inscritos en escuelas publicas de educación básica en la Ciudad de México. En nivel prescolar se considera también a los Centros de desarrollo infantil (CENDIS) y estancias infantiles dependientes del gobierno de la CDMX. Asimismo, a las alumnas y los alumnos de educación especial inscritos en los Centros de atención múltiple (CAM'S), las unidades de servicio de apoyo a la escuela regular (USAER) y los Centros de recursos, información e innovación para la integración educativa (CRIIIE).</t>
  </si>
  <si>
    <t>Apoyo económico a 1,250,000.00 estudiantes inscritos en escuelas públicas de la CDMX de nivel básico.
Preescolar $60.00, Primaria $110.00 Secundaria $150.00.</t>
  </si>
  <si>
    <t>De 3 a 15 años</t>
  </si>
  <si>
    <t>niñas, niños y adolescentes</t>
  </si>
  <si>
    <t>Aliméntate</t>
  </si>
  <si>
    <t>Dar cumplimiento al mamndato de la Ley que establece el derecho a uniformes escolaes gratuitos a alumnas y alumnos inscritos en escuelas públicas del nivel básico en el Distrito Federal, publicada en la Gaceta Oficial del Distrito Federal, ahora Ciudad de México, número 1876, de la 17 época del 11 de junio de 2014, así como contribuir a la equidad en el acceso a una formal consolidando los derechos asociados a la educación y programas de apoyo institucional, que disminuyan los gastos de las familias en uniformes escolares. Lo anterior mediante la transferencia monetaria para la adquisición de dos uniformes escolares para una población objetivo de 1,401,330 alumnas y alumnos inscritos en escuelas publicas de educación básica en la Ciudad de México. En nivel prescolar se considera también a los Centros de desarrollo infantil (CENDIS) y estancias infantiles dependientes del gobierno de la CDMX. Asimismo, a las alumnas y los alumnos de educación especial inscritos en los Centros de atención múltiple (CAM'S), las unidades de servicio de apoyo a la escuela regular (USAER) y los Centros de recursos, información e innovación para la integración educativa (CRIIIE).</t>
  </si>
  <si>
    <t>Apoyo económico de $300.00 a 1,250,000.00 estudiantes inscritos en escuelas públicas de la CDMX de nivel básico.</t>
  </si>
  <si>
    <t>Contribuir a garantizar el acceso al agua al menos a 10,000 personas generando así mayores condiciones de equidad para las y los habitantes de la CDMX, mediante la disponibilidad de agua, a través de apoyos en especie que pueden ser tecnologías de captación pluvial; para la purificación; o que coadyuven a mejorar la calidad de abasto, reuso, tratamiento y optimización del agua, atendiendo primordialmente a personas que habiten en colonias con problemas de adecuación sanitaria, según lo publicado por EVALUA-CDMX.</t>
  </si>
  <si>
    <t>Instalación de tecnologías para la captación pluvial o mediante la entrega de tecnologías para la purificación, o que coadyuven a mejorar el abasto, reuso, tratamiento y otimización del agua.</t>
  </si>
  <si>
    <t>Dar cumplimiento a la Ley de Mejoramiento Barrial y Comunitario del Distrito Federal, así como rescatar y mejorar los espacios públicos y la infraestructura social de los barrios, pueblos y colonias de la CDMX, a través de un proceso ciudadano participativo, integral incluyente, sostenido y con equidad de género, y que contribuyan a erradicar la discriminación contra las mujeres, población LGBTTTTI, persona con discapacidad, migrantes, personas adultas mayores, las y los jovenes, las niñas y los niños, las poblaciones callejeras; entre otros grupos de población en situación de discriminación, en el uso y disfrute del espacio público.
El programa va dirigido a las y los ciudadanos residentes de las 1,120 UT en las zonas de muy bajo, bajo y medio IDS o medio, alto o muy alto grado de marginalidad en la CDMX que promuevan proyectos de recuperación de espacios públicos, mejoramiento de la imagen urbana, del medio ambiente, y sustentabilidad de la Ciudad; Así como a las y los habitantes de la CDMX que impulsen proyectos que contribuyan a la seguridad alimentaria y que preferentemente abastezcan a los comedores comunitarios.</t>
  </si>
  <si>
    <t>Apoyo económico a la ciudadanía para desarrollar hasta 200 proyectos de mejoramiento barrial, el monto para proyectos nuevos será hasta por $600,000.00 y para proyectos de continuidad hasta por $1,000,000.00.</t>
  </si>
  <si>
    <t>proyectos</t>
  </si>
  <si>
    <t>Dar cumplimiento a la Ley de Seguridad Alimentaria y Nutricional para el Distrito Federal y a la Ley de Desarrollo Social para el Distrito Federal, contribuyendo a garantizar el acceso a la seguridad alimentaria de 26,279 familias con inseguridad alimentaria severa y moderada, residentes en la CDMX, mediante la entrega de un paquete alimentario; priorizando a aquellas que viven en colonias de bajo y muy bajo IDS, incorporandolas al Sistema para la Seguridad Alimentaria y Nutricional de la CDMX a través del programa Aliméntate.</t>
  </si>
  <si>
    <t>Entrega mensual de un paquete alimentario a 26,279 familias con inseguridad alimentaria severa o moderada, residentes en la CDMX; priorizando a aquellas que habitan en zonas de bajo y muy bajo IDS.</t>
  </si>
  <si>
    <t>Busca contribuir al ejercicio pleno a la protección social, promoción de la equidad y la cohesión e integración social de la ciudadanía en situación de vulnerabilidad y/o integrantes de poblaciones callejeras, a tavés de los apoyos económicos que se les otorga a las OSC (Asociaciones Civiles, Instituciones de Asistencia Privada y Sociedades Cooperativas), en 3 vertientes de atención: Integrantes de poblaciones callejeras, personas en sitkuación de vulnerabilidad (niñas, niños y jovenes en situación de riesgo social, personas con discapacidad, personas con problemas de adicciones, personas con enfermedades crónicas, mentales o terminales, personas adultas mayores y adultos mayores en abandono social, mujeres en situación de alta vulnerabilidad social), y atención comunitaria de aistencia e integración social durante el ejercicio fiscal 2017.</t>
  </si>
  <si>
    <t>Financiar a por lo menos 38  proyectos presentados por las OSC, el monto varía desde $50,000 hasta $700,000</t>
  </si>
  <si>
    <t>Antes Poblaciones en situación de calle</t>
  </si>
  <si>
    <t>Articular acciones interinstitucionales encaminadas a brindar servicios sociales al mayor número de personas integrantes de poblaciones callejeras para canalizarlos a procesos de integración social, desde las brigadas de intervención y el Centro de servicios sociales, bajo una perspectiva de respeto, protección, promoción y garantía de sus derechos humanos en la CMDX.
Los servicios sociales que se prestan en brigadas de intervención son: monitoreo de puntos de calle, primer contacto, registro sociodemográfico, promoción de servicios y derechos, promoción de servicios de salud, en coordinación con la jurisdicción sanitaria correspondiente, asesoría y tramitación de documento de identidad en coordinación con la dirección general del registro civil; jornadas de higiene en coordinación con SOBSE y/o delegaciones políticas; y canalizaciones y acompañamientos.
Los servicios sociales que se prestan en el Centro de servicios sociales (CSS) son: servicio médico de primer nivel de atención, baño, un alimento en vinculación con el programa de comedores públicos, ropa, y posible derivación a la institución que cubra sus necesidades y características.</t>
  </si>
  <si>
    <t>Ejecutar al menos 38 mil acciones de asistencia social, canalización institucional, integración familiar y social; monitorear y sensibilizar a las personas  integrantes de poblaciones callejeras, brindar servicios sociales en las instalaciones establecidas. Se estima atender al menos a 4 mil personas.</t>
  </si>
  <si>
    <t>Seguro contra la violencia familiar</t>
  </si>
  <si>
    <t>Comedores públicos</t>
  </si>
  <si>
    <t>Útiles escolares gratuitos</t>
  </si>
  <si>
    <t>Úniformes escolares gratuitos</t>
  </si>
  <si>
    <t>Agua a tu casa CDMX</t>
  </si>
  <si>
    <t>Mejoramiento barrial y comunitario</t>
  </si>
  <si>
    <t>Programa de financiamiento para la asistencia e integración social (PROFAIS)</t>
  </si>
  <si>
    <t>Operar comedores públicos gratuitos que brinden raciones de alimento a la población que viva, trabaje o transite por UT clasificadas como media, alta o muy alta marginación, así como aquellas zonas que presentan condiciones de pobreza, desigualdad y vulnerabilidad social de la CMDX, con este programa se contribuye a garantizar el derecho a la alimentación nutritiva, suficiente y de calidad, en el cumplimiento de la Ley de seguridad alimentaria.</t>
  </si>
  <si>
    <t xml:space="preserve">Entregar por lo menos 3 millones 41 mil raciones de alimentos suficientes, nutritivos, de calidad y gratuitos, a por lo menos 20 mil personas que vivan, trabajen o transiten en UT de media, alta y muy alta marginación, así como aquellas zonas que presentan condiciones de pobreza, desigualdad y vulnerabilidad social de la CMDX. Manteniendo los 54 comedores públicos existentes. </t>
  </si>
  <si>
    <t>Atención integral a personas integrantes de las poblaciones callejeras</t>
  </si>
  <si>
    <t>Apoyar económicamente al menos a 2,000 mujeres y mujeres trans mayores de 18 años que habiten en la CDMX y se encuentren en una situación de violencia familiar o hayan sido víctimas de trata o en casos excepcionales a víctimas de otra modalidad de violencia, y cuya integridad física, emocional o incluso su vida, se encuentre en riesgo, por medio de un recurso mensual de $1,500.00 y un seguro de vida por el tiempo que se encuentra adscrita en este programa, con el fin que puedan contar con los recursos económicosque les permitan realizas los trámites y gestiones legales además de acudir a la atención psicológica y de trabajo social que se birnda como parte integral de la atención a mujeres y mujeres trans víctimas de violencia y sus familias.</t>
  </si>
  <si>
    <t>se pretende atender a 2,000 mujeres y mujeres trans víctimas de violencia familiar oy/o trata. Se otorga apoyo económico mensual de $1,500.00 pesos más $37.00 que se destinan para contratar un seguro de vida.En colaboración con la Red de unidades de atención y prevención de la violencia familiar se brinda atención integral y acompamiento en acciones de trabajo social, psicología y/o legal.</t>
  </si>
  <si>
    <t>Coinversión para el desarrollo social de la Ciudad de México</t>
  </si>
  <si>
    <t>Fortalecer las acciones en materia de desarrollo social del GCDMX, conforme a lo señalado en la Ley de fomento a las actividades de desarrollo social de las OSC para el Distrito Federal y la Ley de desarrollo social para el Distrito Federal, a través del financiaamento de proyectos que presenten las OSC inscritas previamente en el registro de OSC de la CDMX a la fecha establecida en la convocatoria para el cierre de registros de proyectos, que permitan conjugar recursos, experiencias y conocimientos, e impulsar la participación de la ciudadanía en sus comunidades, contribuyendo a la transformación de su entorno y a la construcción de una ciudad con equidad e ingualdad, estimulando la capacidad productiva de los grupos sociales beneficiados con los proyectos, a fin de procurar su autosuficiencia.</t>
  </si>
  <si>
    <t xml:space="preserve">Financiamiento de al menos 44 proyectos de desarrollo social que presenten las OSC. La SEDESO aportará $8,000,000.00; el DIF-CDMX aportará $6,500,000.00; el Inmujeres aportará $1,500,000.00 y el INFO-DF aportará $300,000.00. El monto mínimo de apoyo por proyecto financiado por será de $100,000.00. </t>
  </si>
  <si>
    <t>Reinserción social para mujeres y mujeres trans víctimas de violencia familiar de la Ciudad de México</t>
  </si>
  <si>
    <t>Apoyar al menos 400 mujeres, mujeres trans, hombres y personas que viven con VIH-SIDA víctimas de violencia familiar o social que habitan en la CDMX, con diferentes apoyos que coadyuven a la igualdad sustantiva para generar condiciones básicas de independencia e impulsar su autonomía y empoderamiento hasta lograr vivir una vida libre de violencia familiar y social.</t>
  </si>
  <si>
    <t>Se otorgan servicios de capacitacipon académica y laboral, bolsa de trabajo y apoyo económico mensual de $1,000.00 para renta de vivienda por un periodo de 1 hasta 12 meses (solo mujeres egresadas de refugios y casas de emergencia para víctimas de violencia familiar) canalizadas por las UNAVI's, además se proporciona atención especializada en el tema de violencia familiar o social a través de las instancias canalizadoras.</t>
  </si>
  <si>
    <t>Comedores comunitarios</t>
  </si>
  <si>
    <t>Fortalecer, consolidar y ampliar los procesos de organización, participación y construcción de ciudadanía en el ejercicio del derecho a la alimentación con alternativas alimentarias, sanas, equilibradas y accesibles al alcance de cualquier persona que habite o transite en la Ciudad de México, mediante la operación de Comedores Comunitarios ubicados preferentemente en unidades territoriales clasificadas preferentemente como de muy alta marginación, así como alta y media en aquellas zonas que tienen condiciones socio-territoriales de pobreza, desigualdad y conflictividad social, bajo los principios de equidad social y de género. Se busca contribuir a garantizar el derecho a la alimentación de las personas.</t>
  </si>
  <si>
    <t>Brindar comidas completas, saludables y nutiritvas a todas las personas que acudan a los comedores comunitarios con costo de recuperación de $10.00
A los Comedores se les otorga insumos no perecederos cartocenalmente y un apoyo anual de $10,000.00 para el mantenimiento y adquisición de enseres, bienes y/o servicios.
Actualmente existen 352 comedores y se proyectan 500 al final del año para atender a 50,000 personas diarias.</t>
  </si>
  <si>
    <t>Fomentar y apoyar las actividades productivas agropecuarias de la población rural de la CDMX, através de ayudas económicas y/o en especie y/o servicios, con el proposito de impulsar y mejorar las condiciones de producción y la calidad de vida de los habitantes de las zonas rurales.</t>
  </si>
  <si>
    <t>Productores rurales</t>
  </si>
  <si>
    <t>739 apoyos económicos para fomentar e impulsar el desarrollo agropecuario y agrícola para cultivos nativos, producción de hortalizas, satisfacer necesaidades para el desarrollo personal, productivo y comercial de la población rural, así como capacitación a promotores de fomento agropecuario. Otorgar ayudas por contigencias climáticas o desastres naturales.</t>
  </si>
  <si>
    <t>Impulso a la mujere rural (promoción de la equidad y el desarrollo de las mujeres rurales en la Ciudad de México</t>
  </si>
  <si>
    <t>Desarrollo agropecuario y rural  (impulso a las actividades rurales y agropecuarias en la Ciudad de México)</t>
  </si>
  <si>
    <t>Contribuir al empoderamiento económico de las mujeres de la zona rural en la Ciudad de México, por medio de la mejora en el acceso de recursos e insumos, conocimientos técnicos y conocimineto para el ejercicio de sus derechos</t>
  </si>
  <si>
    <t>44 Ayuda económica y servicios a proyectos de mujeres productoras en las zonas rurales para mejorar sus ingresos, así como capacitar y sensibilizar a estas mujeres para fomentar la equidad, la vida libre de violencia y su empoderamiento</t>
  </si>
  <si>
    <t>Equidad para los pueblos indigenas, originarios y comunidades de distinto origen nacional</t>
  </si>
  <si>
    <t>Fortalecimiento y apoyo a pueblos originarios</t>
  </si>
  <si>
    <t>Equidad para la mujer rural, indigena, huesped y migrante. Componente mujer indígena y pueblos originarios</t>
  </si>
  <si>
    <t>Turismo alternativo y patrimonial</t>
  </si>
  <si>
    <t>Ciudad hospitalaria, intercultural y de atención a migrantes</t>
  </si>
  <si>
    <t>Equidad para la mujer rural, indigena, huesped y migrante. Componente impulso a la mujer huesped y migrante</t>
  </si>
  <si>
    <t>Agricultura sustentable a pequeña escala</t>
  </si>
  <si>
    <t>Apoyar a la población indigena, afrodescendiente, de distinto origen nacional y de pueblos originarios residente en la CDMX en el acceso a la justicia, la equidad y el desarrollo de convivencias interculturales y pluriétnicas, así como a la población infantil indígena para su permanencia escolar, através de ayudas económicas, servicios, eventos, capacitaciones y talleres</t>
  </si>
  <si>
    <t>616 ayudas económicas y/o especie y/o servicios para apoyar proyectos, eventos, capacitaciones y talleres para contribuir al ejercicio de los derechos humanos de las personas indígenas</t>
  </si>
  <si>
    <t>Recuperación de la medicina tradicional y herbolaria</t>
  </si>
  <si>
    <t>Curanderos y curanderas</t>
  </si>
  <si>
    <t>Apoyar a curanderas y curanderos que practiquen la medicina tradicional mexicana; a personas productoras de plantas medicinales; contribuyendo a grantizar el derecho a la salud con pertinencia indígena, promoviendo la conservación y práctica de los conocimientos de los pueblos indígenas en materia de salud, através de ayudas económicas, servicios, eventos, capacitaciones y talleres.</t>
  </si>
  <si>
    <t>55 ayudas económicas y/o servicios y/o en especie para habilitar espacios en donde se ejerza la medicina tradicional y la herbolaria, así como impulsar el cultivo y aprovechamiento sustentable de las plantas medicinales, apoyar proyectos de investigación académica, de publicaciones, capacitaciones, talleres, eventos y jornadas en comunidades indígenas y de pueblos originarios.</t>
  </si>
  <si>
    <t>Contribuir al fortalecimiento de los pueblos originarios de la CDMX mediante el desarrollo de su patrimonio cultural, de sus tradiciones, expresiones culturales, artisticas y de su cosmovisión, através de ayudas económicas, eventos, capacitaciones y talleres.</t>
  </si>
  <si>
    <t>ayudas</t>
  </si>
  <si>
    <t>Apoyar a mujeres de pueblos originarios y comunidades indigenas promoviendo el desarrollo de actividades productivas que fomenten su autonomía económica; y propiciar su participación en procesos de fortalecimiento de liderazgos que contribuyan en la disminución de las brechas de desigualdad, exclusión e inequidad social; a través de ayudas económicas, servicios, eventos, capacitaciones y talleres.</t>
  </si>
  <si>
    <t>50 ayudas económicas y/o servicios y/o en especie para generar actividades productivas que permitan modificar favorablemente las condiciones socioeconómicas, así como generar acciones que visibilizen la participación de las mujeres de pueblos y comunidades indígenas de la CDMX, para fortalecer su liderazgo a través de capacitaciones.
El apoyo económico será hasta de $100,000.00 para actividades productivas de apertura, de hasta $50,000.00 para actividades productivas de fortalecimineto y/o consolidación, de hasta $50,000.00 para capacitaciones, y hasta $25,000.00 mensuales y una entrega adicional para acciones de fomento, monitoreo y seguimiento a las actividades operativas del programa.</t>
  </si>
  <si>
    <t>Apoyar a personas que habitan en los pueblos originarios, ejidos y comunidades agrarias de la zona rural de la CDMX, para fomentar el fortalecimiento del turismo alternativo y patrimonial en la región, promoviendo el aprovechamiento sustentable del patrimonio natural y cultural de la entidad, a través de ayudas económicas, servicios, eventos, capacitaciones y talleres.</t>
  </si>
  <si>
    <t>23 ayudas económicas y/o servicios y/o en especie para fortalecer las actividades y servicios de turismo rural, turismo de aventura, patrimonial y ecoturismo, que ofrecen los habitantes de la zona rural de la CDMX; fortalecer las estrategias de difusión, promoción y comercialización impulsadas por las personas que desarrollan actividades de turismo alternativo y patrimonial, así como incrementar la calidad de los servicios que ofrecen los prestadores de servicios turísticos mediante capacitación especializada y certificada.
El apoyo económico será hasta por $96,000.00 por persona para mejoramiento en sitios de uso común, de hasta $100,000.00 por persona para turismo para grupos prioritarios, de hasta $40,000.00 por proyecto para comercialización, de hasta $150,000.00 por persona para eventos y estrategias de difusión, de hasta $240,000.00 por persona para profesionalización grupal, y de hasta $25,000.00 mensuales y una entrega adicional para acciones de fomento, monitoreo y seguimiento a las actividades operativas del programa</t>
  </si>
  <si>
    <t>Contribuir a que las personas huéspedes, migrantes y sus familias que se encuentran principalmente en condición de vulnerabilidad y que habitan y/o transitan en la CDMX accedan a los programas sociales que garantizan los derechos de salud, alimentación, trabajo, equidad, identidad, regulación migratoria, estableciendo mecanismos de colaboración y convenios con otras instituciones.</t>
  </si>
  <si>
    <t>485 apoyos económicos para acciones encaminadas al acceso a la justicia y derechos humanos de la población huésped y migrante; apoyar a las personas huéspedes, migrantes y sus familias para trámites de regularización;  atención en situaciones emergentes y gestión social.
El apoyo económico será hasta por $5,000.00 por persona para el oprativo bienvenido migrante, de hasta $25,000.00 mensuales y una entrega adicional para acciones de formación, difusión, monitoreo y seguimiento del programa, de al menos $100,000.00 por proyecto a organizaciones sin fines de lucro en apoyo a las personas huéspedes, migrantes y sus familias, de hasta $20,000.00 por persona para trámites de regularización migratoria, de hasta $20,000.00 por persona para la atención en situaciones emergentes y gestión social,  y de hasta $65,000.00 por grupo para fortalecer capacidades económicas de las personas huéspedes, migrantes y sus familias.</t>
  </si>
  <si>
    <t>migrantes, huésped y sus familias</t>
  </si>
  <si>
    <t>Impulsar el desarrollo de proyectos productivos para mujeres huéspedes, migrantes y sus familias mayores de edad de la CDMX, principalemnte de UT de alta marginalidad que coadyuven al bienestar y reinserción económica que disminuyan la brecha de disigualdad económica.</t>
  </si>
  <si>
    <t>30 apoyos económicos de hasta $90,000.00 para realizar proyectos productivos para grupos conformados por 4 mujeres, así como apoyar proyectos hasta por $250,000.00 que fomenten la sociedad hospitalaria, intercultural para las personas huéspedes, migrantes y sus familias, a través de al menos 6 organizaciones sin fines de lucro.</t>
  </si>
  <si>
    <t>Contribuir al fomento de la producción de alimentos agroecológicos a pequeña escala en la CDMX a través del otorgamiento de ayudas a proyectos productivos encaminados al autoconsumo y comercialización de productos alimenticios sanos e inocuos.</t>
  </si>
  <si>
    <t>563 apoyos económicos y/o en especie, de los cuales 140 apoyos económicos para el fomento a la agrícultura urbana, 52 apoyos económicos de hasta $25,000.00 mensuales más una adicional para acciones de formación, capacitación, difusión, monitoreo, supervisión y seguimiento a las actividades operativas del programa, al menos una ayuda de $500,000.00 de apoyo para mantenimiento de huertos urbanos, al menos un apoyo de $500,000.00 para acciones educativas para promoción en escuelas públicas, 69 apoyos en especie para el fomento a la producción orgánica, 300 apoyos para el fomento de traspatios.</t>
  </si>
  <si>
    <t>Cultura alimentaria, artesanal, vinculación comercial y fomento de la interculturalidad y ruralidad</t>
  </si>
  <si>
    <t>Contribuir al ejercicio del derechoa a la alimentación, a través de coadyuvar en los procediminetos de comercialización de los productores y artesanos de la zona rural y establecer espacios de impulso agroalimentario que favorezcan esquemas de comercialización directa al consumidor, que pueda adquirir productos agroalimentario de calidad en la CMDX</t>
  </si>
  <si>
    <t>98 apoyos económicos y/o servicios, de los cuales 10 apoyos de al menos $100,000.00 para la implementación de espacios de impulso agroalimentario, 200 apoyos de al menos $100,000.00 a personas participantes, 10 apoyos de al menos $100,000.00 a organizaciones sin fines de lucro que fomenten, promuevan e impulsen la cultura agroalimentaria en la CDMX, 40 apoyos de al menos $40,000.00 para fomentar procesos mercadologicos, 4 apoyos de al menos $70,000.00 por proyecto que realicen capacitación en mercadología, emprendimiento, cooperativas o procesos de comercialización, 19 ayudas de hasta $25,000.00 mensuales y una entrega adicional para acciones de organización, capacticación y promoción, 8 apoyos de al menos $40,000.00 para la realización de ferias tradicionales, 7 eventos de promoción de al menos $2,000.00 cada uno.</t>
  </si>
  <si>
    <t>Formación y actualización en educación inicial y preescolar, para las personas que ofrecen atención educativa asistencial, en los centros de atención y cuidado infantil (CACI) en la modalidad públicos y comunitarios de la CDMX</t>
  </si>
  <si>
    <t>Maestr@ en tu casa</t>
  </si>
  <si>
    <t>Programa de Servicios Saludarte</t>
  </si>
  <si>
    <t>Secretaría del Trabajo y Fomento al Empleo</t>
  </si>
  <si>
    <t>32 ayudas económicas y/o servicios y/o en especie para apoyar proyectos comunitarios culturales desarrollados por pueblos originarios, propuestos mediante asambleas comunitarias, así como contribuir al desarrollo, promoción y aprovechamiento del patrimonio, a través de la realización de 2 festivales culturales que promuevan la participación de 80 pueblos originarios. El monto económico será de hasta $50,000.00 para proyectos comunitarios, de hasta $100,000.00 para festivales culturales y de hasta $25,000.00 mensuales y una ayuda adicional para acciones de fomento, monitoreo y seguimiento a las actividades operativas del programa.</t>
  </si>
  <si>
    <t>Apoyo para el desarrollo de las sociedades cooperativas de la CDMX (Cooperativas CDMX)</t>
  </si>
  <si>
    <t>Seguro de desempleo</t>
  </si>
  <si>
    <t>Inclusión laboral para personas en condición de integración social (Poblaciones callejeras)</t>
  </si>
  <si>
    <t>Apoyo a la capacitación en el trabajo y fomento a la productividad</t>
  </si>
  <si>
    <t>Fomento al trabajo digno en la CDMX (Trabajo digno hacia la igualdad)</t>
  </si>
  <si>
    <t>Actualizar y profesionalizar en educación preescolar e inicial a 755 docentes, directivos y personal de apoy de los centros de atención de cuidado infantin (CACI), de las modalidades comunitarios y públicos del gobierno la CDMX, a través de un componente de nivel técnico a tendidendo a 2 grupos con duración de 3 meses cada uno, 3 lapsos cuatrimestrales de licenciatura; para favorecer la implementación inovadora de las teorias pedagogicas contemporáneas en las practicas docentes, cotidianas, incidiendo de manera directa en el desarrollo integral de las competencias y capacidades de las niñas y los niños de 45 días de nacidos a 5 años 11 meses de edad, matriculados en dichos centros, para atender la Ley CACI, que tiene por objetivo regular las bases, condiciones y procediminetos mínimos para la creación, administración y funcionamiento de los centros, que deben constituir un espacio seguro para el cuidado de los niños y las niñas de pares, madres o de quien ejerza la patria potestad, guardia y custodia</t>
  </si>
  <si>
    <t>Capacitación para formación y actualización de 759 personas de las cuales: 655 son estudiantes de licenciatura en educación preescolar, 100 profesores que se brindará un seminario de atualización docente en asistencia educativa y 4 personas auxiliares administrativos-educativos</t>
  </si>
  <si>
    <t>Docentes</t>
  </si>
  <si>
    <t>Atender hasta 13,400 personas de 15 años y más en condición de rezago educativo mediante servicios de alfabetización, alfabetización digital, primaria y secundaria, así como acompañamiento para iniciar o concluir media superior y formación laboral en las 16 delegaciones políticas de la CDMX.</t>
  </si>
  <si>
    <t>Contribuir al desarrollo integral de hasta 24,000 niñas y niños que se encuentran inscritos y cursando el nivel primaria en escuelas públicas de jornada ampliada ubicadas de media, bajo y muy bajo IDS de la CDMX mediante actividades educativas, complementarias y acceso a una alimentación saludable enfocados a promover el autocuidado de la salud y la relación positiva con su entorno</t>
  </si>
  <si>
    <t>De 6 a 12</t>
  </si>
  <si>
    <t>jóvenes, adultos, adultos mayores</t>
  </si>
  <si>
    <t>Brindan comidas completas diarias y actividades complentarias a 24,000 estudiantes de primaria en 120 escuelas de jornada ampliada de la CDMX en zonas con medio, bajo y muy bajo IDS.</t>
  </si>
  <si>
    <t>Impulsar la creación de 94 nuevas sociedades cooperativas, y adicionalmente 16 sociedades cooperativas del proceso de capacitación dirigido a las personas que realizan el servicio público de limpia  de manera voluntaria o la actividad de pepena, así como fortalecer a 120 sociedades cooperativas de producción de bienes y servicios ya existentes con domicilio social, fiscal y comercial en la CDMX, por lo que se plantea brindar servicios de consultoría para la constitución, capacitación, asistencia técnica especializada y apoyos económicos diferenciados para la adquisición de materia prima, equipo, maquinaria y/o servicio enfocados a fortalecer procesos productivos, de comercialización y/o promoción, con el fin de que desarrollen capacidades que les permita incorporarse y permanecer en el mercado para contribuir en la generación de un empleo formal.</t>
  </si>
  <si>
    <t>Se brindan, a 230 sociedades cooperativas, servicios de consultoría para la constitución, capacitación, asistencia técnica especializada hasta por $35,000.00 y apoyos económicos diferenciados para la adquisición de materia prima, equipo, maquinaria  y/o servicio enfocados a fortalecer procesos productivos, de comercialización y/o promoción  hasta por $115,000.00, de las cuales se impulsará la creación de 94 nuevas sociedades cooperativas, 16 sociedades cooperativas del proceso de capacitación dirigido a las personas que realizan el servicio público de limpia  de manera voluntaria o la actividad de pepena (hasta $40,000.00 para capacticación adminsitrativa y contable, hasta $17,500.00 para traslado a la capacitación y $255,000.00 para constituirse y adquisición de recursos), y 120 sociedades cooperativas de producción de bienes y servicios ya existentes con domicilio social, fiscal y comercial en la CDMX.</t>
  </si>
  <si>
    <t>sociedades cooperativas</t>
  </si>
  <si>
    <t>Delimitar duplicidad con el programa Seguro de desempleo de la STyFE</t>
  </si>
  <si>
    <t>Deleimitar duplicidad con el programa Desarrollo agropecuario y rural  (impulso a las actividades rurales y agropecuarias en la Ciudad de México) de SEDEREC</t>
  </si>
  <si>
    <t>Apoyo económico hasta por 6 meses, capacitación laboral y bolsa de trabajo a 48,000 personas que han perdido su trabajo formal de manera involuntaria. El monto del apoyo mensual en enero equivale a un mes de la unidad de cuenta de la CMDX $2,207.10 y a partir de febrero es de $2,294.90</t>
  </si>
  <si>
    <t>Otorgar una protección económica básica a las personas residentes en la CDMX que hayan perdido involuntariamente su empleo formal en la misma, incluyendo a grupos en situación de vulnerabilidad (mujeres embarazadas que han sido despedidas injustificadamente por motivo de embarazo, personas de comunidades étnicas o indígenas, personas preliberadas y liberadas de centros de reclusión de la CDMX, personas defensoras de derechos humanos y/ periodistas en situación de desplazamiento interno por motivos de riesgo, y personas productoras y trabajadoras agrícolas, forestales y agropecuarias que hayan perdido involuntariamente su empleo a causa de un siniestro, caso fortuito o acontecimiento imprevisto), a población en situación de excepción y población derivada del convenio insterinstitucional, al mismo tiempo, crear las condiciones que contribuyan a su reincorporación al mercado laboral y al goce del derecho constitucional al trabajo digno y socialmente útil, tal como lo señala la Ley de protección y fomento al empleo para el Distrito Federal.</t>
  </si>
  <si>
    <t>Promover la inclusión laboral de las personas integrantes de las poblaciones callejeras de 18 años y más, que se encuentran en la fase de integración social y que enfrentan problemas para obtener un empleo, apoyo económico y capacitación, mediante su incorporación en procesos de capacid}tan para el trabajo, vinculación laboral, servicio laboral, proyecto productivo y sociedades cooperativas, sin distinción por edad, género, pertenencia étnica que favorezca el reconocimiento, respeto, protección, promoción, goce y ejercicio de los derechos humanos laborales, bajo los principios de igualdad y no discriminación.</t>
  </si>
  <si>
    <t>Se brinda orientación, información, vinculación laboral, capacitación para el trabajo e impulso de proyectos productivos a personas integrantes de las poblaciones callejeras que esten en proceso de integración social y sean canalizadas por la SEDESO a través del IASIS. Así como apoyo económico $2,300.00 mensuales a 30 personas integrantes de las poblaciones callejeras, mientras realizan su servivio laboral, hasta por 3 meses y apoyo económico de $4,000.00 para quienes finalicen el curso de capacitación laboral, hasta un máximo de 2 cursos. Para iniciar proyectos productivos se otorgará hasta $87,500.00 por proyecto.</t>
  </si>
  <si>
    <t>Otorgar apoyos económicos indirectos a micros, pequeñas y medianas empresas (MIPYMES) de la CDMX (incluidas las del sector social), que estimulen y fomenten acciones de capacitación específica (aspectos ténicos de organización, procesos de trabajo y nuevas tecnológicas, entre otras) de la plantilla laboral a través de instructores externos.</t>
  </si>
  <si>
    <t>Micros, pequeñas y medianas empresas</t>
  </si>
  <si>
    <t>Otorgar en el corto plazo a la población desempleada y subempleada habitante de la CMDX de 16 años y más, que enfrenta problemas para obtener empleo; apoyo económico y capacitación para el trabajo, acceso a proyectos de ocupación temporal en acuerdos institucionales, recursos para su movilidad o asistencia técnica y equipamiento para consolidad proyectos de autoempleo; para facilitar con ello su acceso al empleo digno.</t>
  </si>
  <si>
    <t>Apoyos económicos indirectos para el pago de servicios de capacitación y consultoría en el trabajo para 225 micro (125), pequeñas(75) y medianas(25) empresas de la CDMX, que representa aproximadamente 2,250 personas. El monto de apoyo por hora de capacitación/consultoría será de $660.00 y podrá ser hasta por $27,720.00</t>
  </si>
  <si>
    <t>Capacitación para el trabajo que incluye la cobertura de gastos de capacitación de cursos de corto plazo y apoyo económico para su manunteción, por montos equivalentes a una y dos veces la UMA equivalente a $75.49  por día asistido a la capacitación o a quienes se incorporan de manera temporal a proyectos instituconales con enfoque social, así como apoyo para transporte de capacitación: $20.00 y proyectos  $10.00 por día, entrega de bienes para la generación de empleo por cuenta propia hasta por $25,000.00 por beneficiario.</t>
  </si>
  <si>
    <t>Contribuir a grantizar el derecho al trabajo digno a la población juvenil de 16 a 29 años de edad de la CDMX que busca empleo, con prioridad en quienes carecen de experiencia laboral, recibiendo asistencia para su registro, definición de su perfil laboral, vinculación con empresas, acceso a practicas laborales y profesionales y la entrega de un apoyo económico y adicionalmente, a las personas jovenes beneficiaria de los Subprogramas SAPLA y SAEP, la cobertura de un seguro en caso de accidentes en el lugar de la practica laboral; todo ello como resultado de acciones articuladas con empresas y centros de educación superior.</t>
  </si>
  <si>
    <t>De 16 a 29</t>
  </si>
  <si>
    <t>jovenes</t>
  </si>
  <si>
    <t>Dirigido a población juvenil de 16 a 29 años de edad de la CDMX que busca empleo, recibiendo asistencia para su registro, definición de su perfil laboral, vinculación con empresas, acceso a practicas laborales y profesionales y la entrega de un apoyo económico (en promedio $5,000.00 mensuales) y adicionalmente, a las personas jovenes beneficiaria de los Subprogramas SAPLA y SAEP, la cobertura de un seguro en caso de accidentes en el lugar de la practica laboral; todo ello como resultado de acciones articuladas con empresas y centros de educación superior.</t>
  </si>
  <si>
    <t>Contribuir a la permanencia de los servicios ambientales que aporta el territorio del suelo de conservación de la CDMX, mediante el otorgamiento de apoyos económicos a las mujeres y los hombres de ejidos y comunidades (de derecho y de hecho), a las y los pequeños propietarios y a las o los posesionarios, habitantes de este territorio organizados en Grupo de Trabajo para que realicen proyectos y acciones para la protección, conservación y restauración de los recursos naturales, que contribuyan al cumplimiento del derecho a un ambiente sano para la población de la CDMX</t>
  </si>
  <si>
    <t>Apoyos económicos a las mujeres y los hombres de ejidos y comunidades (de derecho y de hecho), a las y los pequeños propietarios y a las o los posesionarios, habitantes de este territorio organizados en Grupo de Trabajo para que realicen proyectos y acciones para la protección, conservación y restauración de los recursos naturales, que contribuyan al cumplimiento del derecho a un ambiente sano para la población de la CDMX</t>
  </si>
  <si>
    <t>Comunitario de Mejoramiento Urbano</t>
  </si>
  <si>
    <t>Conservación Social para la Rehabilitación de Unidades Habitacionales CONVIVE</t>
  </si>
  <si>
    <t>Proporcionar ayuda de beneficio a través de obra de mantenimiento para el mejoramiento de la image urbana, especialmente a las personas en rezago social, elevado deterioro urbano y con alto índice de inseguridad; así como contribuir en la mejora de las viviendas (fachadas de viviendas), para una mejor calidad de vida de las y los habitantes que en ella habitan, realizando acciones de repellado y pintura ubicadas dentro del perímetro delegacional, así también se pretende beneficiar fachadas de viviendas con entrega de pintura a las y los habitantes de la delegación Álvaro Obregón conforme al alcance de la suficiencia presupuestal; para garantizar una corresponsabilidad social entre los ciudadanos y este organo político administrativo.</t>
  </si>
  <si>
    <t xml:space="preserve">Se realizarán trabajos de repellado y pintura sobre 25 fachadas de viviendas de Álvaro Obregón, así como se entregará pintura a los vecinos para aproximadamente 900 fachadas. Lo que representa atender aproximadamente a 16,000 habitantes. </t>
  </si>
  <si>
    <t>Obras de reahabilitación en las área comunes de las unidades habitacionales de la delegación Álvaro Obregón, mediante la contratación de empresas constructoras y con esto contribuir al incremento del mejoramiento urbano y nivel de calidad de las viviendas, buscando ante todo mejorar las condiciones de vida de sus ocupantes.</t>
  </si>
  <si>
    <t>Obras de reahabilitación en las área comunes de 17 UH de Álvaro Obregón, mediante la contratación de empresas constructoras, buscando ante todo mejorar las condiciones de vida de sus ocupantes.</t>
  </si>
  <si>
    <t>Apoyo en especie a personas con discapacidad</t>
  </si>
  <si>
    <t>Atención y alimentación a niñas, niños y personal docente de los centros de desarrollo infantil CENDIS</t>
  </si>
  <si>
    <t>Ayuda para unidades habitacionales</t>
  </si>
  <si>
    <t>Apoyo para estudiantes de secundaria</t>
  </si>
  <si>
    <t>Apoyo económico a adultos mayores 60-64</t>
  </si>
  <si>
    <t>Apoyo económico a mujeres y hombres con discapacidad</t>
  </si>
  <si>
    <t>Échale una mano a tu fachada</t>
  </si>
  <si>
    <t>Guardianes por la paz</t>
  </si>
  <si>
    <t>Multiplicadosres de salud y naturaleza</t>
  </si>
  <si>
    <t>Atención a personas en riesgo de vivir en calle e integrantes de las poblaciones callejeras</t>
  </si>
  <si>
    <t>Apoyo a personas con discapacidad permanente y/o enfermedades crónico degenerativas</t>
  </si>
  <si>
    <t>Apoyo a jefas de familia de la delegación Benito Juárez</t>
  </si>
  <si>
    <t>A tu lado</t>
  </si>
  <si>
    <t>Alimentación sana para CENDI's</t>
  </si>
  <si>
    <t>Apoyo a grupos prioritarios y vulnerables</t>
  </si>
  <si>
    <t>Desarrollo y asistencia social</t>
  </si>
  <si>
    <t>Adulto mayor</t>
  </si>
  <si>
    <t>Becarios Sí, Sicarios No, El corazón de México, Educa</t>
  </si>
  <si>
    <t>Integración a personas con discapacidad</t>
  </si>
  <si>
    <t>Primero las jefas de familia</t>
  </si>
  <si>
    <t>Entrega de sillas de rueda, andaderas, muletas, prótesis, lentes intraocularesa aproximadamente 150 personas con discapacidad habitantes de Azcapotzalco.</t>
  </si>
  <si>
    <t>Apoyo económico mensual de $2,100 a 100 mujeres jefas de familia  para que aprendan el oficio de plomeria que les permita generar o incrementar sus ingresos, o que enseñen a otras mujeres, o que desarrollen acciones de plomería para delegación.</t>
  </si>
  <si>
    <t>niñas y niños</t>
  </si>
  <si>
    <t>Proporciona alimentación y cuidados diarios, necesarios a las 950 niñas y niños de 2 meses a 5 años 11 meses que asisten a los CENDIS</t>
  </si>
  <si>
    <t>Entrega de pintura e impermeabilizante para 20 UH de Azcapotzalco, así como la realización de murales en la fachadas de los edificios de las UH para mejorar la imagen urbana.</t>
  </si>
  <si>
    <t>Unidades Habitaciones</t>
  </si>
  <si>
    <t>Apoyo económico de $420.00 bimestrales a 1,360 estudiantes de secundaria de escuelas publicas, que vivan y estudien en Azcapotzalco, dando prioridad a los jóvenes que vivan en las zonas de menor IDS</t>
  </si>
  <si>
    <t>Apoyo económico de $1,100.00 bimestrales a hasta 300 personas adultas mayores de 60 a 64 años de edad, que habiten en Azcapotzalco y se encuentren en condiciones de vulnerabilidad.</t>
  </si>
  <si>
    <t>Apoyo a adolescentes embarazadas</t>
  </si>
  <si>
    <t>Apoyo económico de $1,100.00 bimestrales a hasta 200 personas con discapacidad, que habiten en Azcapotzalco y se encuentren en condiciones de vulnerabilidad. Se realiza estudio socioeconómico.</t>
  </si>
  <si>
    <t>Apoyo económico de $18,480.00 al año, que se entregarám en dos exhibiciones, a 25 deportistas de alto rendimiento, de 10 a 35 años, que habiten en Azcapotzalco.</t>
  </si>
  <si>
    <t>De 10 a 35 años</t>
  </si>
  <si>
    <t>niñas, niños, jovenes, adultos</t>
  </si>
  <si>
    <t>Apoyo económico de $440.00 bimestrales a 300 niñas, niños y jovenes de 6 a 19 años de edad que practiquen una disciplia deportiva en los Centros Deportivos de la delegación Azcapotzalco y esten inscritos en el Sistema de registro del Deporte Federado</t>
  </si>
  <si>
    <t>niñas, niños, jovenes</t>
  </si>
  <si>
    <t>En congruencia con la política social del Gobierno de la Ciudad de México, el Programa de Apoyo a Personas con Discapacidad, busca generar condiciones favorables para que las personas con discapacidad, puedan acceder a una mayor independencia, evitar la desigualdad, reducir la exclusión, la discriminación,  fortalecer la calidad de vida y contribuir a una mejor integración en su entorno social y familiar.</t>
  </si>
  <si>
    <t xml:space="preserve">Fomentar el autoempleo la no discriminación y la autonomía a 100 jefas de familia mayores de edad, residentes en la Delegación Azcapotzalco y tengan hijas e hijos menores de edad (desde cero meses hasta 16 años 11 meses) que vivan con ellas; esto a través de la implementación anual de un programa de un apoyo de ministraciones mensuales, por la realización de mejoras en su comunidad con el ejercicio de su oficio, o bien, con la capacitación  de otras mujeres con hijos menores, con el objetivo de mejorar su condición de vida y proporcionar una mayor seguridad a sus hijas e hijos. </t>
  </si>
  <si>
    <t>Brindar educación integral a los hijos e hijas de las madres trabajadoras, así como proporcionar los cuidados necesarios durante su jornada laboral, dentro de los Centros de Desarrollo Infantil dependientes de esta Delegación.
Alimentación y cuidado de las y los  hijos de madres, padres o tutores, cuya edad oscile entre los 12 meses y 5 años 11 meses de edad; así como proporcionar los ciudadanos necesarios durante su jornada laboral, dentro de los Centros de Desarrollo Infantil CENDI`S que tiene esta demarcación.</t>
  </si>
  <si>
    <t>Mejorar las condiciones de infraestructura y de formalización de su organización en las Unidades Habitacionales brindar atención a las familias en su patrimonio inmobiliario y elevar su calidad de vida mediante la entrega de pintura e impermeabilizante, así como promover la organización y participación de la población que habita en Unidades Habitacionales, a fin de que realicen la administración de las mismas y  brindar atención a las demandas de la ciudadanía, tendientes a conservar y mantener en buen estado los inmuebles y áreas comunes de las Unidades Habitacionales.</t>
  </si>
  <si>
    <t xml:space="preserve">Evitar el abandono escolar por falta de ingresos de adolescentes y jóvenes de secundaria que habitan en colonias, pueblos y barrios de Azcapotzalco a través del otorgamiento de ayudas económicas para fomentar el desarrollo social de la demarcación. </t>
  </si>
  <si>
    <t>Impulsar la reincorporación de las personas de 60 a 64 años seis meses de edad en la vida productiva de la Delegación Azcapotzalco, proporcionándoles a trescientos adultos mayores de ambos sexos, que habiten en la demarcación y que se encuentren en alta y muy alta marginación, un apoyo económico bimestral de $1,000.00 (un mil pesos 00/100 M.N.) con la finalidad de que cuenten con un apoyo que les ayuda a mejorar su calidad de vida y se les reconozca su condición de personas adultas mayores.</t>
  </si>
  <si>
    <t xml:space="preserve">En congruencia con la política social del Gobierno de la Ciudad de México, el Programa de Apoyo Económico a Mujeres y Hombres con Discapacidad busca generar condiciones favorables para que las personas con este problema, puedan acceder a una mayor independencia, evitar la desigualdad, reducir la exclusión, la discriminación,  fortalecer la calidad de vida y contribuir a una mejor integración en su entorno social y familiar.
La población a la que se dirige este programa son personas mujeres y hombres con alguna discapacidad sin distinción preservando la igualdad de género y estará  sujeto a la disponibilidad presupuestaria, de escasos recursos que vivan en la Delegación Azcapotzalco.
</t>
  </si>
  <si>
    <t>Contribuir al desarrollo de deportistas de alto rendimiento de la Delegación Azcapotzalco, impulsando su participación, permanencia y reconocimiento otorgando apoyos económicos de 18,480 (dieciocho mil cuatrocientos ochenta pesos 00/100 M.N.) a por lo menos 25 deportistas de alto rendimiento que sean habitantes de la Delegación Azcapotzalco, éste estímulo tiene la finalidad de mejorar su grado de competitividad y permanencia en la práctica de la disciplina que desempeñen.</t>
  </si>
  <si>
    <t>Contribuir a la calidad de vida de niñas, niños y jóvenes de la Delegación Azcapotzalco, impulsando su participación y talento en actividades físicas y deportivas, otorgando apoyos económicos de 2,200 (dos mil doscientos pesos 00/100 M.N.) a por lo menos 300 niñas, niños y jóvenes deportistas que sean habitantes de la Delegación Azcapotzalco, éste estímulo tiene la finalidad de evitar la deserción de la disciplina deportiva que practican por índole económica.</t>
  </si>
  <si>
    <t>Garantizar el derecho a las condiciones necesarias mínimas de una vivienda digna a familias de escasos recursos que habiten una vivienda con deterioro evidente en su fachada, mejorar la calidad de la vivienda de las familias que habitan estas viviendas mediante la entrega de cemento y pintura, contribuyendo a que mejore la imagen de sus vivienda.
En congruencia con la política social del Gobierno de la Ciudad de México, el Programa “Échale una Mano a tu Fachada” contribuirá a que la población ejerza su derecho de habitar una vivienda digna.
Brindar atención a las demandas de 100 familias chintololas y de escasos recursos, tendientes a conservar y mantener en buen estado las fachadas de sus viviendas.</t>
  </si>
  <si>
    <t>Entrega de cemento y pintura en una sola exhibición a 100 familias de escasos recursos cuya vivienda presente deterioro evidente en su fachada en Azcapotzalco</t>
  </si>
  <si>
    <t>Conformar un equipo de guardianes por la paz  que coadyuven a la reconformación del tejido social mediante acciones comunitarias en las colonias de la Delegación.</t>
  </si>
  <si>
    <t>Apoyo económico de $2,100 mesnuales para 71 guardianes de la paz que conozcan, impulsen y fomenten  el conocimiento de los derechos humanos, la cultura de la no violencia, $5,180 mensuales a 5 guardianes que funjirán como líderes de equipo</t>
  </si>
  <si>
    <t>De 18 a 29</t>
  </si>
  <si>
    <t>Contribuir a recuperar tradiciones curativas, armonizar la sabiduría con la ciencia, recuperar la memoria ancestral y las tradiciones en el uso de la herbolaria, elevar la calidad de vida y capacitar promotoras y promotores de la salud popular y el auto cuidado, brindándoles herramientas para el trabajo, el auto conocimiento y la promoción de la cultura y tradición de la herbolaria.</t>
  </si>
  <si>
    <t>50 apoyos económicos menaules de los cuales son de $2,100 a 45 promotores y promotoras de salud que impartan talleres de salud y naturaleza, campañas de salud en zonas marginadas para fomentar habitos de alimentación sana desde la niñez y de $4,200 a 5 coordinadores y coordinadores de grupos.</t>
  </si>
  <si>
    <t>jovenes, adultos y adultos mayores</t>
  </si>
  <si>
    <t>Brindar apoyo económico a mujeres adolescentes embarazadas entre 13 y 17 años de la Delegación Azcapotzalco, con la finalidad de que éstas puedan continuar con sus estudios y le den continuidad a la supervisión médica durante el embarazo</t>
  </si>
  <si>
    <t>De 13 a 17 años</t>
  </si>
  <si>
    <t>Apoyo económico de $2,100 mensuales a 100 jovenes de 13 a 17 años embarazadas que quieran continuar con sus estudios y le den continuidad a la supervisión médica durante el embarazo, que habiten en colonias de bajo y muy bajo IDS en Azcapotzalco</t>
  </si>
  <si>
    <t>Brindar protección y apoyo mediante la presetación de servicios a 1,000 personas vulnerables en situación de calle o riesgo de ambos géneros y de rango de edad indistinto, que transita, habita o utiliza áreas públicas principalmente dentro del perímetro delegacional, mediante el ofrecimineto temporal de espacios y servicios que les ayuden a alcanzar su reinserción social y mejorar su calidad de vida.</t>
  </si>
  <si>
    <t>Se brindan alimentos, dormitorios, ropa, servicios de regaderas, atención médica, canalizaciones, actividades recreativas y culturales, apoyo escolar</t>
  </si>
  <si>
    <t>Poblaciones callejeras</t>
  </si>
  <si>
    <t>Vincular con el programa Atención integral a personas integrantes de las poblaciones callejeras de SEDESO</t>
  </si>
  <si>
    <t>Contribuir a disminuir las brechas de desigualdad y favorecer la calidad de vida mediante apoyos económicos a 400 personas que cuenten con alguna discapacidad sensorial, física o intelectual permanentemente o padezcan una de las siguientes enfermedades crónico degenerativas: diabetes mellitus con padecimientos múltiples multitratados, cualquier tipo de cáncer sujeto a tratamiento, insuficiencia renal y enfermedades de columna o rodilla múltiples: que no sean derechohabientes de ninguna institución pública de salud, para incremetar las posibilidades de acceder a una vida digna con oportunidad de recibir herramientas necesarias a fin de lograr su inserción en la sociedad y que no cuenten con pensión o si cuentan con esta no debe exceder los 2 salarios mínimos mensuales vigentes en la CDMX lo que equivale a $4,802.40.</t>
  </si>
  <si>
    <t>Apoyo económico de $7,500.00 dividido en 2 exhibiciones a 400 personas de 0 a 69 años 11 meses que tengan  discapacidad sensorial, física o intelectual permanentemente o padezcan una de las siguientes enfermedades crónico degenerativas: diabetes mellitus con padecimientos múltiples multitratados, cualquier tipo de cáncer sujeto a tratamiento, insuficiencia renal y enfermedades de columna o rodilla múltiples: que no sean derechohabientes de ninguna institución pública de salud, que no cuenten con pensión o si cuentan con esta no debe exceder los 2 salarios mínimos mensuales vigentes en la CDMX lo que equivale a $4,802.40.</t>
  </si>
  <si>
    <t>Personas con discapacidad y enfermedades crónico degenerativas</t>
  </si>
  <si>
    <t>Garantizar el derecho económico a 948 jefas de familias mayores de edad residentes en la delegación Benito Juárez que no perciban ningun apoyo económico de una pareja, ni que cohabiten con ella oque si cuentan con alguna pensión alimenticia por parte del padre de sus hijos previamente establecida por un juez familiar la cual no deberá exceder un salario mínimo mensual vigente en el Distrito Federal, equivalente a $2401.20, que tengan hijos menores de edad (desde 0 meses hasta 16 años 11 meses) que vivan con ellas; esto a través de la implementación anual de un programa de apoyo económico con la finalidad de mejorar su condición de vida y proporcionar una mayor seguridad a sus hijos e hijas. Asimismo, fometar la no discriminación y la autonomía de las jefas de familia.</t>
  </si>
  <si>
    <t>Apoyo económico de $6,000.00 dividido en 2 exhibiciones a 958 jefas de familia con hijas e hijos menores de 17 años, talleres y platicas de crecimiento personal y desarrollo humano.</t>
  </si>
  <si>
    <t>Cuajimalpa de Morelos</t>
  </si>
  <si>
    <t>TenGAMos calidad de vida</t>
  </si>
  <si>
    <t>A través del programa de transferencias unitarias A tu lado, se busca que hombres y mujeres que se encuentran en situación de pobreza multidimensional o en proceso de empobrecimiento y vivan en UT de Coyoacán obtengan los insumos, bienes o productos necesarios para satisfacer sus necesidades básicas y mejorar sus condiciones de vida, lo que en consecuencia contribuirá a lograr el ejercicio de sus derechos sociales en su naturaleza de derechos humanos, en particular su derechoa a recibir una alimentación adecuada, a la salud, a la educación, a una vivienda digna y a un nivel de vida adecuado.</t>
  </si>
  <si>
    <t>Apoyo económico de $4,040.00 en cuatro dispersiones, a 13,613 personas de 18 a 67 años de edad, que habiten en colonias de bajo o muy bajo IDS.</t>
  </si>
  <si>
    <t>HaGAMos la tarea juntos</t>
  </si>
  <si>
    <t>MiGAM apoyo</t>
  </si>
  <si>
    <t>HaGAMos estudiantes de excelencia</t>
  </si>
  <si>
    <t>SiGAMos apoyando tu educación</t>
  </si>
  <si>
    <t>MiGAM Hogar</t>
  </si>
  <si>
    <t>HaGAMos Unidad</t>
  </si>
  <si>
    <t>GAM ve por ti</t>
  </si>
  <si>
    <t>HaGAMos oficio</t>
  </si>
  <si>
    <t>JuvenGAM</t>
  </si>
  <si>
    <t>Garantizar una comida diaria adecuada y sana, en días habiles de acuerdo al calendario escolar emitido por la SEP a aproximadamente a 900 alumnos y alumnas como población escolar definida y que están inscritos en los Centros de desarrollo infantil de la delegación Cuajimalpa de Morelos, durante un año de actividades.</t>
  </si>
  <si>
    <t>Comidia completa y sana diarimente a aproximadamente a 900 estudiantes de los 8 CENDIS de Cuajimalpa, además 2 platicas informativas para los padres, madres o tutores de familia de dichos estudiantes.</t>
  </si>
  <si>
    <t>Jovenes en brigada</t>
  </si>
  <si>
    <t>Promotores por la equidad, la salud, la educación y el deporte</t>
  </si>
  <si>
    <t>Contribuir al ingreso familiar en los diferentes grupos prioritarios y vulnerables que habitan en la delegación Cuajimalpa de Morelos de un total de 35,963 personas en pobreza en base a la ENIGH 2010 siendo esta la población potencial de la cual se apoyan a 2,700 personas a través de los subprogramas con transferencia monetaria, favoreciendo así su alimentación, economía familiar, justicia social y salud.</t>
  </si>
  <si>
    <t>Apoyo económico para dultos mayores de 61 a 64 años</t>
  </si>
  <si>
    <t>Apoyo económico de $3,000.00 en 3 ministraciones, a 2,700 personas residentes de Cuajimalpa de Morelos con ingresos menores de 90 veces la unidad de cuenta de la CDMX, de los cuales 315 personas con discapacidad menores de 59 años, 450 personas adultas mayores de 60 a 64 años, 610 jefas y jefes de familia con hijos e hijas menores de 14 años, 800 apoyos a estudiantes y 525 apoyos a estudianres de secundaria, ambos con promedio mínimo de 7.7. Además se brindan 2 capacitaciones al personales en materia de derechos humanos</t>
  </si>
  <si>
    <t>De 6 a 64 años</t>
  </si>
  <si>
    <t>niñas, niños, jovenes, adultos, adultos mayores</t>
  </si>
  <si>
    <t>Realizar acciones para contribuir al ingreso familiar mediante transferencia monetaria a través de tarjeta electrónica como complemento de la canasta básica a 4,037 familias de la delegación Cuajimalpa.</t>
  </si>
  <si>
    <t>Apoyo económico de $1,440 anuales en 3 dispersiones a 2,537 personas de entre 18 y 59 años, que tengan un ingreso menor o igual a 90 veces la unidad de cuenta, se aplica estudio socioeconómico para su selección.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</si>
</sst>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44" formatCode="_-&quot;$&quot;* #,##0.00_-;\-&quot;$&quot;* #,##0.00_-;_-&quot;$&quot;*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9"/>
      <color indexed="81"/>
      <name val="Tahoma"/>
      <family val="2"/>
    </font>
    <font>
      <sz val="9"/>
      <color indexed="81"/>
      <name val="Tahoma"/>
      <family val="2"/>
    </font>
    <font>
      <u/>
      <sz val="11"/>
      <color theme="10"/>
      <name val="Calibri"/>
      <family val="2"/>
      <scheme val="minor"/>
    </font>
    <font>
      <b/>
      <sz val="18"/>
      <color theme="1"/>
      <name val="Calibri"/>
      <family val="2"/>
      <scheme val="minor"/>
    </font>
    <font>
      <b/>
      <sz val="14"/>
      <color theme="1"/>
      <name val="Calibri"/>
      <family val="2"/>
      <scheme val="minor"/>
    </font>
    <font>
      <sz val="12"/>
      <name val="Arial"/>
      <family val="2"/>
    </font>
    <font>
      <b/>
      <sz val="12"/>
      <name val="Arial"/>
      <family val="2"/>
    </font>
    <font>
      <b/>
      <sz val="12"/>
      <color theme="1"/>
      <name val="Arial"/>
      <family val="2"/>
    </font>
    <font>
      <sz val="12"/>
      <color theme="1"/>
      <name val="Arial"/>
      <family val="2"/>
    </font>
    <font>
      <sz val="16"/>
      <color theme="1"/>
      <name val="Arial"/>
      <family val="2"/>
    </font>
    <font>
      <b/>
      <sz val="18"/>
      <color theme="1"/>
      <name val="Arial"/>
      <family val="2"/>
    </font>
    <font>
      <b/>
      <sz val="12"/>
      <color rgb="FFFF0000"/>
      <name val="Arial"/>
      <family val="2"/>
    </font>
    <font>
      <b/>
      <sz val="14"/>
      <color theme="1"/>
      <name val="Arial"/>
      <family val="2"/>
    </font>
    <font>
      <sz val="14"/>
      <color theme="1"/>
      <name val="Arial"/>
      <family val="2"/>
    </font>
    <font>
      <b/>
      <sz val="11"/>
      <name val="Arial"/>
      <family val="2"/>
    </font>
  </fonts>
  <fills count="6">
    <fill>
      <patternFill patternType="none"/>
    </fill>
    <fill>
      <patternFill patternType="gray125"/>
    </fill>
    <fill>
      <patternFill patternType="solid">
        <fgColor theme="7"/>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cellStyleXfs>
  <cellXfs count="118">
    <xf numFmtId="0" fontId="0" fillId="0" borderId="0" xfId="0"/>
    <xf numFmtId="0" fontId="0" fillId="0" borderId="0" xfId="0" applyAlignment="1">
      <alignment wrapText="1"/>
    </xf>
    <xf numFmtId="0" fontId="0" fillId="0" borderId="1" xfId="0" applyBorder="1" applyAlignment="1">
      <alignment wrapText="1"/>
    </xf>
    <xf numFmtId="0" fontId="7" fillId="3" borderId="1" xfId="0" applyFont="1" applyFill="1" applyBorder="1" applyAlignment="1">
      <alignment horizontal="center"/>
    </xf>
    <xf numFmtId="0" fontId="0" fillId="0" borderId="1" xfId="0" applyBorder="1" applyAlignment="1">
      <alignment horizontal="center"/>
    </xf>
    <xf numFmtId="4" fontId="0" fillId="0" borderId="0" xfId="0" applyNumberFormat="1"/>
    <xf numFmtId="0" fontId="7" fillId="3" borderId="1" xfId="0" applyFont="1" applyFill="1" applyBorder="1" applyAlignment="1">
      <alignment wrapText="1"/>
    </xf>
    <xf numFmtId="0" fontId="7" fillId="3" borderId="1" xfId="0" applyFont="1" applyFill="1" applyBorder="1" applyAlignment="1">
      <alignment horizontal="center" wrapText="1"/>
    </xf>
    <xf numFmtId="0" fontId="0" fillId="0" borderId="1" xfId="0" applyBorder="1" applyAlignment="1">
      <alignment horizontal="left" wrapText="1"/>
    </xf>
    <xf numFmtId="0" fontId="0" fillId="0" borderId="1" xfId="0" applyNumberFormat="1" applyBorder="1" applyAlignment="1">
      <alignment horizontal="center"/>
    </xf>
    <xf numFmtId="0" fontId="7" fillId="3" borderId="1" xfId="0" applyFont="1" applyFill="1" applyBorder="1" applyAlignment="1">
      <alignment horizontal="left" wrapText="1"/>
    </xf>
    <xf numFmtId="0" fontId="7" fillId="3" borderId="1" xfId="0" applyNumberFormat="1" applyFont="1" applyFill="1" applyBorder="1" applyAlignment="1">
      <alignment horizontal="center"/>
    </xf>
    <xf numFmtId="0" fontId="0" fillId="0" borderId="0" xfId="0" applyAlignment="1">
      <alignment horizontal="left" wrapText="1"/>
    </xf>
    <xf numFmtId="0" fontId="0" fillId="0" borderId="0" xfId="0" applyNumberFormat="1" applyAlignment="1">
      <alignment horizontal="center"/>
    </xf>
    <xf numFmtId="0" fontId="0" fillId="0" borderId="0" xfId="0" applyAlignment="1">
      <alignment horizontal="center"/>
    </xf>
    <xf numFmtId="0" fontId="8" fillId="0" borderId="1" xfId="0" applyFont="1" applyFill="1" applyBorder="1" applyAlignment="1">
      <alignment horizontal="left" vertical="center" wrapText="1"/>
    </xf>
    <xf numFmtId="0" fontId="9" fillId="3" borderId="1" xfId="2" applyFont="1" applyFill="1" applyBorder="1" applyAlignment="1">
      <alignment horizontal="center" vertical="center" wrapText="1"/>
    </xf>
    <xf numFmtId="0" fontId="9" fillId="3" borderId="1" xfId="2" applyFont="1" applyFill="1" applyBorder="1" applyAlignment="1">
      <alignment horizontal="left" vertical="center" wrapText="1"/>
    </xf>
    <xf numFmtId="3" fontId="9" fillId="3" borderId="1" xfId="2" applyNumberFormat="1" applyFont="1" applyFill="1" applyBorder="1" applyAlignment="1">
      <alignment horizontal="left" vertical="center" wrapText="1"/>
    </xf>
    <xf numFmtId="44" fontId="9" fillId="3" borderId="1" xfId="2"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3" fontId="11" fillId="0" borderId="1" xfId="0" applyNumberFormat="1" applyFont="1" applyFill="1" applyBorder="1" applyAlignment="1">
      <alignment horizontal="left" vertical="center" wrapText="1"/>
    </xf>
    <xf numFmtId="0" fontId="11" fillId="0" borderId="1" xfId="0" applyFont="1" applyFill="1" applyBorder="1" applyAlignment="1">
      <alignment wrapText="1"/>
    </xf>
    <xf numFmtId="0" fontId="11" fillId="0" borderId="1" xfId="0" applyFont="1" applyFill="1" applyBorder="1" applyAlignment="1">
      <alignment vertical="center" wrapText="1"/>
    </xf>
    <xf numFmtId="44" fontId="11" fillId="0" borderId="1" xfId="0" applyNumberFormat="1" applyFont="1" applyFill="1" applyBorder="1" applyAlignment="1">
      <alignment horizontal="right" vertical="center" wrapText="1"/>
    </xf>
    <xf numFmtId="0" fontId="8" fillId="0" borderId="1" xfId="0" applyFont="1" applyFill="1" applyBorder="1" applyAlignment="1">
      <alignment vertical="center" wrapText="1"/>
    </xf>
    <xf numFmtId="3" fontId="11" fillId="0" borderId="1" xfId="0" applyNumberFormat="1" applyFont="1" applyFill="1" applyBorder="1" applyAlignment="1">
      <alignment wrapText="1"/>
    </xf>
    <xf numFmtId="44" fontId="11" fillId="0" borderId="1" xfId="0" applyNumberFormat="1" applyFont="1" applyFill="1" applyBorder="1" applyAlignment="1">
      <alignment wrapText="1"/>
    </xf>
    <xf numFmtId="3" fontId="8" fillId="0" borderId="1" xfId="1" applyNumberFormat="1" applyFont="1" applyFill="1" applyBorder="1" applyAlignment="1">
      <alignment horizontal="left" vertical="center" wrapText="1"/>
    </xf>
    <xf numFmtId="0" fontId="8" fillId="0" borderId="1" xfId="3" applyFont="1" applyFill="1" applyBorder="1" applyAlignment="1">
      <alignment horizontal="left" vertical="center" wrapText="1"/>
    </xf>
    <xf numFmtId="0" fontId="11" fillId="0" borderId="0" xfId="0" applyFont="1" applyFill="1" applyAlignment="1">
      <alignment horizontal="left" vertical="center" wrapText="1"/>
    </xf>
    <xf numFmtId="8" fontId="11" fillId="0" borderId="1" xfId="0" applyNumberFormat="1" applyFont="1" applyFill="1" applyBorder="1" applyAlignment="1">
      <alignment horizontal="left" vertical="center" wrapText="1"/>
    </xf>
    <xf numFmtId="44" fontId="11" fillId="0" borderId="1" xfId="0" applyNumberFormat="1" applyFont="1" applyFill="1" applyBorder="1" applyAlignment="1">
      <alignment horizontal="left" vertical="center" wrapText="1"/>
    </xf>
    <xf numFmtId="0" fontId="11" fillId="0" borderId="0" xfId="0" applyFont="1" applyFill="1" applyAlignment="1">
      <alignment wrapText="1"/>
    </xf>
    <xf numFmtId="0" fontId="11" fillId="0" borderId="0" xfId="0" applyFont="1" applyFill="1" applyAlignment="1">
      <alignment vertical="center" wrapText="1"/>
    </xf>
    <xf numFmtId="0" fontId="11" fillId="0" borderId="0" xfId="0" applyFont="1" applyFill="1" applyBorder="1" applyAlignment="1">
      <alignment horizontal="left" vertical="center" wrapText="1"/>
    </xf>
    <xf numFmtId="3" fontId="11" fillId="0" borderId="0" xfId="0" applyNumberFormat="1" applyFont="1" applyFill="1" applyAlignment="1">
      <alignment horizontal="left" vertical="center" wrapText="1"/>
    </xf>
    <xf numFmtId="0" fontId="11" fillId="0" borderId="1" xfId="0" applyFont="1" applyFill="1" applyBorder="1" applyAlignment="1">
      <alignment horizontal="center" vertical="center" wrapText="1"/>
    </xf>
    <xf numFmtId="44" fontId="11" fillId="0" borderId="1" xfId="1" applyNumberFormat="1" applyFont="1" applyFill="1" applyBorder="1" applyAlignment="1">
      <alignment horizontal="left" vertical="center" wrapText="1"/>
    </xf>
    <xf numFmtId="0" fontId="11" fillId="0" borderId="0" xfId="0" applyFont="1" applyFill="1" applyAlignment="1">
      <alignment horizontal="center" vertical="center" wrapText="1"/>
    </xf>
    <xf numFmtId="44" fontId="11" fillId="0" borderId="0" xfId="0" applyNumberFormat="1" applyFont="1" applyFill="1" applyAlignment="1">
      <alignment horizontal="left" vertical="center" wrapText="1"/>
    </xf>
    <xf numFmtId="0" fontId="12" fillId="0" borderId="0" xfId="0" applyFont="1" applyFill="1" applyAlignment="1">
      <alignment horizontal="left" vertical="center" wrapText="1"/>
    </xf>
    <xf numFmtId="6" fontId="11" fillId="0" borderId="1" xfId="0" applyNumberFormat="1" applyFont="1" applyFill="1" applyBorder="1" applyAlignment="1">
      <alignment horizontal="left" vertical="center" wrapText="1"/>
    </xf>
    <xf numFmtId="15" fontId="11" fillId="0" borderId="1" xfId="0" applyNumberFormat="1" applyFont="1" applyFill="1" applyBorder="1" applyAlignment="1">
      <alignment wrapText="1"/>
    </xf>
    <xf numFmtId="49" fontId="11" fillId="0" borderId="1" xfId="0" applyNumberFormat="1" applyFont="1" applyFill="1" applyBorder="1" applyAlignment="1">
      <alignment wrapText="1"/>
    </xf>
    <xf numFmtId="49" fontId="11" fillId="0" borderId="1" xfId="0" applyNumberFormat="1" applyFont="1" applyFill="1" applyBorder="1" applyAlignment="1">
      <alignment horizontal="left" vertical="center" wrapText="1"/>
    </xf>
    <xf numFmtId="49" fontId="11" fillId="0" borderId="0" xfId="0" applyNumberFormat="1" applyFont="1" applyFill="1" applyAlignment="1">
      <alignment horizontal="left" vertical="center" wrapText="1"/>
    </xf>
    <xf numFmtId="15" fontId="11" fillId="0" borderId="1" xfId="0" applyNumberFormat="1" applyFont="1" applyFill="1" applyBorder="1" applyAlignment="1">
      <alignment horizontal="left" vertical="center" wrapText="1"/>
    </xf>
    <xf numFmtId="6" fontId="11" fillId="0" borderId="1" xfId="0" applyNumberFormat="1" applyFont="1" applyFill="1" applyBorder="1" applyAlignment="1">
      <alignment horizontal="right" vertical="center" wrapText="1"/>
    </xf>
    <xf numFmtId="0" fontId="9" fillId="4" borderId="1" xfId="2" applyFont="1" applyFill="1" applyBorder="1" applyAlignment="1">
      <alignment horizontal="left" vertical="center" wrapText="1"/>
    </xf>
    <xf numFmtId="3" fontId="9" fillId="4" borderId="1" xfId="2"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3" fontId="9" fillId="4" borderId="1" xfId="0" applyNumberFormat="1" applyFont="1" applyFill="1" applyBorder="1" applyAlignment="1">
      <alignment horizontal="left" vertical="center" wrapText="1"/>
    </xf>
    <xf numFmtId="0" fontId="10" fillId="4" borderId="1" xfId="0" applyFont="1" applyFill="1" applyBorder="1" applyAlignment="1">
      <alignment horizontal="left" vertical="center" wrapText="1"/>
    </xf>
    <xf numFmtId="0" fontId="8" fillId="4" borderId="0" xfId="0" applyFont="1" applyFill="1" applyBorder="1" applyAlignment="1">
      <alignment horizontal="left" vertical="center" wrapText="1"/>
    </xf>
    <xf numFmtId="44"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wrapText="1"/>
    </xf>
    <xf numFmtId="3" fontId="11" fillId="5" borderId="1" xfId="0" applyNumberFormat="1" applyFont="1" applyFill="1" applyBorder="1" applyAlignment="1">
      <alignment horizontal="left" vertical="center" wrapText="1"/>
    </xf>
    <xf numFmtId="3" fontId="8" fillId="0" borderId="1" xfId="2" applyNumberFormat="1" applyFont="1" applyFill="1" applyBorder="1" applyAlignment="1">
      <alignment horizontal="left" vertical="center" wrapText="1"/>
    </xf>
    <xf numFmtId="0" fontId="11" fillId="5" borderId="1" xfId="0" applyFont="1" applyFill="1" applyBorder="1" applyAlignment="1">
      <alignment wrapText="1"/>
    </xf>
    <xf numFmtId="3" fontId="11" fillId="5" borderId="1" xfId="0" applyNumberFormat="1" applyFont="1" applyFill="1" applyBorder="1" applyAlignment="1">
      <alignment wrapText="1"/>
    </xf>
    <xf numFmtId="0" fontId="8" fillId="4" borderId="1" xfId="0" applyFont="1" applyFill="1" applyBorder="1" applyAlignment="1">
      <alignment horizontal="left" vertical="center" wrapText="1"/>
    </xf>
    <xf numFmtId="0" fontId="11" fillId="0" borderId="1" xfId="0" applyFont="1" applyFill="1" applyBorder="1"/>
    <xf numFmtId="0" fontId="11" fillId="0" borderId="0" xfId="0" applyFont="1" applyFill="1"/>
    <xf numFmtId="8" fontId="11" fillId="0" borderId="1" xfId="0" applyNumberFormat="1" applyFont="1" applyFill="1" applyBorder="1"/>
    <xf numFmtId="0" fontId="9" fillId="4" borderId="1" xfId="2" applyFont="1" applyFill="1" applyBorder="1" applyAlignment="1">
      <alignment horizontal="center" vertical="center" wrapText="1"/>
    </xf>
    <xf numFmtId="49" fontId="10" fillId="4" borderId="1" xfId="0" applyNumberFormat="1" applyFont="1" applyFill="1" applyBorder="1" applyAlignment="1">
      <alignment horizontal="left" vertical="center" wrapText="1"/>
    </xf>
    <xf numFmtId="0" fontId="15" fillId="0" borderId="1" xfId="0" applyFont="1" applyFill="1" applyBorder="1" applyAlignment="1">
      <alignment horizont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left"/>
    </xf>
    <xf numFmtId="0" fontId="16" fillId="0" borderId="1" xfId="0" applyNumberFormat="1" applyFont="1" applyBorder="1" applyAlignment="1">
      <alignment horizontal="center" vertical="center"/>
    </xf>
    <xf numFmtId="0" fontId="15" fillId="3" borderId="1" xfId="0" applyFont="1" applyFill="1" applyBorder="1" applyAlignment="1">
      <alignment horizontal="left" wrapText="1"/>
    </xf>
    <xf numFmtId="0" fontId="16" fillId="0" borderId="0" xfId="0" applyFont="1" applyAlignment="1">
      <alignment horizontal="left"/>
    </xf>
    <xf numFmtId="0" fontId="16" fillId="0" borderId="0" xfId="0" applyFont="1" applyAlignment="1">
      <alignment horizontal="center" vertical="center"/>
    </xf>
    <xf numFmtId="0" fontId="15" fillId="3" borderId="1" xfId="0" applyFont="1" applyFill="1" applyBorder="1" applyAlignment="1">
      <alignment horizontal="center" wrapText="1"/>
    </xf>
    <xf numFmtId="0" fontId="16" fillId="0" borderId="0" xfId="0" applyFont="1" applyAlignment="1">
      <alignment horizontal="left" indent="1"/>
    </xf>
    <xf numFmtId="0" fontId="16" fillId="0" borderId="0" xfId="0" applyNumberFormat="1" applyFont="1" applyAlignment="1">
      <alignment horizontal="center" vertical="center"/>
    </xf>
    <xf numFmtId="0" fontId="16" fillId="0" borderId="0" xfId="0" applyFont="1"/>
    <xf numFmtId="0" fontId="8" fillId="5" borderId="1" xfId="0" applyFont="1" applyFill="1" applyBorder="1" applyAlignment="1">
      <alignment horizontal="left" vertical="center" wrapText="1"/>
    </xf>
    <xf numFmtId="0" fontId="11" fillId="0" borderId="1" xfId="0" quotePrefix="1" applyFont="1" applyFill="1" applyBorder="1" applyAlignment="1">
      <alignment horizontal="left" vertical="center" wrapText="1"/>
    </xf>
    <xf numFmtId="6" fontId="11" fillId="5" borderId="1" xfId="0" applyNumberFormat="1" applyFont="1" applyFill="1" applyBorder="1" applyAlignment="1">
      <alignment horizontal="right" vertical="center" wrapText="1"/>
    </xf>
    <xf numFmtId="0" fontId="0" fillId="0" borderId="0" xfId="0" applyBorder="1"/>
    <xf numFmtId="0" fontId="11" fillId="0" borderId="0" xfId="0" applyFont="1" applyFill="1" applyBorder="1" applyAlignment="1">
      <alignment wrapText="1"/>
    </xf>
    <xf numFmtId="44" fontId="11" fillId="0" borderId="0"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15" fontId="11" fillId="0" borderId="0" xfId="0" applyNumberFormat="1" applyFont="1" applyFill="1" applyBorder="1" applyAlignment="1">
      <alignment wrapText="1"/>
    </xf>
    <xf numFmtId="49" fontId="11" fillId="0" borderId="0" xfId="0" applyNumberFormat="1" applyFont="1" applyFill="1" applyBorder="1" applyAlignment="1">
      <alignment horizontal="left" vertical="center" wrapText="1"/>
    </xf>
    <xf numFmtId="0" fontId="17" fillId="4"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3" fontId="9" fillId="0" borderId="1" xfId="2" applyNumberFormat="1" applyFont="1" applyFill="1" applyBorder="1" applyAlignment="1">
      <alignment horizontal="left" vertical="center" wrapText="1"/>
    </xf>
    <xf numFmtId="44" fontId="9" fillId="0" borderId="1" xfId="2"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8" fontId="11" fillId="0" borderId="1" xfId="0" applyNumberFormat="1" applyFont="1" applyFill="1" applyBorder="1" applyAlignment="1">
      <alignment wrapText="1"/>
    </xf>
    <xf numFmtId="0" fontId="11" fillId="0" borderId="1" xfId="0" applyFont="1" applyFill="1" applyBorder="1" applyAlignment="1">
      <alignment horizontal="justify" vertical="center"/>
    </xf>
    <xf numFmtId="8" fontId="11" fillId="0" borderId="1" xfId="0" applyNumberFormat="1" applyFont="1" applyFill="1" applyBorder="1" applyAlignment="1">
      <alignment horizontal="right" vertical="center" wrapText="1"/>
    </xf>
    <xf numFmtId="3" fontId="8" fillId="0" borderId="1" xfId="0" applyNumberFormat="1" applyFont="1" applyFill="1" applyBorder="1" applyAlignment="1">
      <alignment wrapText="1"/>
    </xf>
    <xf numFmtId="44" fontId="9" fillId="4" borderId="1" xfId="1" applyFont="1" applyFill="1" applyBorder="1" applyAlignment="1">
      <alignment horizontal="left" vertical="center" wrapText="1"/>
    </xf>
    <xf numFmtId="44" fontId="11" fillId="5" borderId="1" xfId="1" applyFont="1" applyFill="1" applyBorder="1" applyAlignment="1">
      <alignment horizontal="left" vertical="center" wrapText="1"/>
    </xf>
    <xf numFmtId="0" fontId="0" fillId="0" borderId="1" xfId="0" applyFill="1" applyBorder="1" applyAlignment="1">
      <alignment wrapText="1"/>
    </xf>
    <xf numFmtId="44" fontId="0" fillId="0" borderId="1" xfId="1" applyFont="1" applyFill="1" applyBorder="1" applyAlignment="1">
      <alignment wrapText="1"/>
    </xf>
    <xf numFmtId="0" fontId="0" fillId="0" borderId="0" xfId="0" applyFill="1" applyAlignment="1">
      <alignment wrapText="1"/>
    </xf>
    <xf numFmtId="8" fontId="11" fillId="0" borderId="0" xfId="0" applyNumberFormat="1" applyFont="1" applyFill="1" applyAlignment="1">
      <alignment horizontal="left" vertical="center" wrapText="1"/>
    </xf>
    <xf numFmtId="0" fontId="11" fillId="5" borderId="0" xfId="0" applyFont="1" applyFill="1" applyAlignment="1">
      <alignment horizontal="center" vertical="center" wrapText="1"/>
    </xf>
    <xf numFmtId="0" fontId="11" fillId="5" borderId="0" xfId="0" applyFont="1" applyFill="1" applyAlignment="1">
      <alignment horizontal="left" vertical="center" wrapText="1"/>
    </xf>
    <xf numFmtId="44" fontId="11" fillId="5" borderId="0" xfId="0" applyNumberFormat="1" applyFont="1" applyFill="1" applyAlignment="1">
      <alignment horizontal="left" vertical="center" wrapText="1"/>
    </xf>
    <xf numFmtId="0" fontId="8" fillId="5" borderId="0" xfId="0" applyFont="1" applyFill="1" applyBorder="1" applyAlignment="1">
      <alignment horizontal="left" vertical="center" wrapText="1"/>
    </xf>
    <xf numFmtId="3" fontId="11" fillId="5" borderId="0" xfId="0" applyNumberFormat="1" applyFont="1" applyFill="1" applyAlignment="1">
      <alignment horizontal="left" vertical="center" wrapText="1"/>
    </xf>
    <xf numFmtId="49" fontId="11" fillId="5" borderId="0" xfId="0" applyNumberFormat="1" applyFont="1" applyFill="1" applyAlignment="1">
      <alignment horizontal="left" vertical="center" wrapText="1"/>
    </xf>
    <xf numFmtId="0" fontId="11" fillId="5" borderId="0" xfId="0" applyFont="1" applyFill="1" applyBorder="1" applyAlignment="1">
      <alignment horizontal="left" vertical="center" wrapText="1"/>
    </xf>
    <xf numFmtId="0" fontId="6" fillId="0" borderId="0" xfId="0" applyFont="1" applyAlignment="1">
      <alignment horizontal="center" wrapText="1"/>
    </xf>
    <xf numFmtId="0" fontId="15" fillId="0" borderId="0" xfId="0" applyFont="1" applyAlignment="1">
      <alignment horizontal="center" wrapText="1"/>
    </xf>
    <xf numFmtId="0" fontId="13" fillId="0" borderId="0" xfId="0" applyFont="1" applyFill="1" applyAlignment="1">
      <alignment horizontal="center" vertical="center" wrapText="1"/>
    </xf>
  </cellXfs>
  <cellStyles count="4">
    <cellStyle name="Énfasis4" xfId="2" builtinId="41"/>
    <cellStyle name="Hipervínculo" xfId="3" builtinId="8"/>
    <cellStyle name="Moneda" xfId="1" builtinId="4"/>
    <cellStyle name="Normal" xfId="0" builtinId="0"/>
  </cellStyles>
  <dxfs count="0"/>
  <tableStyles count="0" defaultTableStyle="TableStyleMedium2" defaultPivotStyle="PivotStyleLight16"/>
  <colors>
    <mruColors>
      <color rgb="FFF4F927"/>
      <color rgb="FFF9FC8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V@%20Seguro"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0"/>
  <sheetViews>
    <sheetView topLeftCell="C1" workbookViewId="0">
      <selection activeCell="F4" sqref="F4"/>
    </sheetView>
  </sheetViews>
  <sheetFormatPr baseColWidth="10" defaultRowHeight="18" x14ac:dyDescent="0.25"/>
  <cols>
    <col min="1" max="1" width="72.140625" style="1" customWidth="1"/>
    <col min="2" max="2" width="16.42578125" style="14" customWidth="1"/>
    <col min="3" max="3" width="20.28515625" style="14" customWidth="1"/>
    <col min="4" max="4" width="18.140625" style="14" customWidth="1"/>
    <col min="5" max="5" width="13.7109375" bestFit="1" customWidth="1"/>
    <col min="6" max="6" width="83.5703125" style="79" customWidth="1"/>
    <col min="7" max="7" width="29.85546875" style="75" customWidth="1"/>
    <col min="8" max="8" width="5.7109375" customWidth="1"/>
    <col min="9" max="10" width="10.7109375" customWidth="1"/>
    <col min="11" max="11" width="110.85546875" bestFit="1" customWidth="1"/>
    <col min="12" max="12" width="155.28515625" bestFit="1" customWidth="1"/>
    <col min="13" max="14" width="255.7109375" bestFit="1" customWidth="1"/>
    <col min="15" max="15" width="157" bestFit="1" customWidth="1"/>
    <col min="16" max="16" width="134" bestFit="1" customWidth="1"/>
    <col min="17" max="17" width="234.5703125" bestFit="1" customWidth="1"/>
    <col min="18" max="18" width="240.7109375" bestFit="1" customWidth="1"/>
    <col min="19" max="19" width="255.7109375" bestFit="1" customWidth="1"/>
    <col min="20" max="20" width="240.5703125" bestFit="1" customWidth="1"/>
    <col min="21" max="21" width="255.7109375" bestFit="1" customWidth="1"/>
    <col min="22" max="22" width="252.7109375" bestFit="1" customWidth="1"/>
    <col min="23" max="23" width="231" bestFit="1" customWidth="1"/>
    <col min="24" max="24" width="255.7109375" bestFit="1" customWidth="1"/>
    <col min="25" max="25" width="243.7109375" bestFit="1" customWidth="1"/>
    <col min="26" max="26" width="245.5703125" bestFit="1" customWidth="1"/>
    <col min="27" max="27" width="179.85546875" bestFit="1" customWidth="1"/>
    <col min="28" max="28" width="85.85546875" bestFit="1" customWidth="1"/>
    <col min="29" max="29" width="176.5703125" bestFit="1" customWidth="1"/>
    <col min="30" max="30" width="255.7109375" bestFit="1" customWidth="1"/>
    <col min="31" max="31" width="187.42578125" bestFit="1" customWidth="1"/>
    <col min="32" max="32" width="255.7109375" bestFit="1" customWidth="1"/>
    <col min="33" max="33" width="135.7109375" bestFit="1" customWidth="1"/>
    <col min="34" max="34" width="228.28515625" bestFit="1" customWidth="1"/>
    <col min="35" max="35" width="222.42578125" bestFit="1" customWidth="1"/>
    <col min="36" max="36" width="255.7109375" bestFit="1" customWidth="1"/>
    <col min="37" max="37" width="74" bestFit="1" customWidth="1"/>
    <col min="38" max="38" width="255.7109375" bestFit="1" customWidth="1"/>
    <col min="39" max="39" width="184.140625" bestFit="1" customWidth="1"/>
    <col min="40" max="40" width="38.7109375" bestFit="1" customWidth="1"/>
    <col min="41" max="41" width="167" bestFit="1" customWidth="1"/>
    <col min="42" max="44" width="255.7109375" bestFit="1" customWidth="1"/>
    <col min="45" max="45" width="230.42578125" bestFit="1" customWidth="1"/>
    <col min="46" max="46" width="250.140625" bestFit="1" customWidth="1"/>
    <col min="47" max="47" width="215.140625" bestFit="1" customWidth="1"/>
    <col min="48" max="48" width="139" bestFit="1" customWidth="1"/>
    <col min="49" max="49" width="135.140625" bestFit="1" customWidth="1"/>
    <col min="50" max="50" width="238.140625" bestFit="1" customWidth="1"/>
    <col min="51" max="51" width="104.7109375" bestFit="1" customWidth="1"/>
    <col min="52" max="52" width="217" bestFit="1" customWidth="1"/>
    <col min="53" max="53" width="255.7109375" bestFit="1" customWidth="1"/>
    <col min="54" max="54" width="51.7109375" bestFit="1" customWidth="1"/>
    <col min="55" max="55" width="55.5703125" bestFit="1" customWidth="1"/>
    <col min="56" max="56" width="255.7109375" bestFit="1" customWidth="1"/>
    <col min="57" max="57" width="56.7109375" bestFit="1" customWidth="1"/>
    <col min="58" max="60" width="255.7109375" bestFit="1" customWidth="1"/>
    <col min="61" max="61" width="250.42578125" bestFit="1" customWidth="1"/>
    <col min="62" max="62" width="234.28515625" bestFit="1" customWidth="1"/>
    <col min="63" max="63" width="181.85546875" bestFit="1" customWidth="1"/>
    <col min="64" max="64" width="139.5703125" bestFit="1" customWidth="1"/>
    <col min="65" max="65" width="255.7109375" bestFit="1" customWidth="1"/>
    <col min="66" max="66" width="112.42578125" bestFit="1" customWidth="1"/>
    <col min="67" max="67" width="176.5703125" bestFit="1" customWidth="1"/>
    <col min="68" max="68" width="209" bestFit="1" customWidth="1"/>
    <col min="69" max="71" width="255.7109375" bestFit="1" customWidth="1"/>
    <col min="72" max="72" width="161" bestFit="1" customWidth="1"/>
    <col min="73" max="74" width="255.7109375" bestFit="1" customWidth="1"/>
    <col min="75" max="75" width="162.5703125" bestFit="1" customWidth="1"/>
    <col min="76" max="77" width="255.7109375" bestFit="1" customWidth="1"/>
    <col min="78" max="78" width="221" bestFit="1" customWidth="1"/>
    <col min="79" max="79" width="255.7109375" bestFit="1" customWidth="1"/>
    <col min="80" max="80" width="151.42578125" bestFit="1" customWidth="1"/>
    <col min="81" max="81" width="206.85546875" bestFit="1" customWidth="1"/>
    <col min="82" max="82" width="169.85546875" bestFit="1" customWidth="1"/>
    <col min="83" max="83" width="127.140625" bestFit="1" customWidth="1"/>
    <col min="84" max="84" width="255.7109375" bestFit="1" customWidth="1"/>
    <col min="85" max="85" width="195" bestFit="1" customWidth="1"/>
    <col min="86" max="88" width="255.7109375" bestFit="1" customWidth="1"/>
    <col min="89" max="89" width="84.7109375" bestFit="1" customWidth="1"/>
    <col min="90" max="90" width="103.28515625" bestFit="1" customWidth="1"/>
    <col min="91" max="91" width="152.42578125" bestFit="1" customWidth="1"/>
    <col min="92" max="92" width="255.7109375" bestFit="1" customWidth="1"/>
    <col min="93" max="93" width="228.28515625" bestFit="1" customWidth="1"/>
    <col min="94" max="94" width="173.42578125" bestFit="1" customWidth="1"/>
    <col min="95" max="95" width="216.28515625" bestFit="1" customWidth="1"/>
    <col min="96" max="96" width="147.42578125" bestFit="1" customWidth="1"/>
    <col min="97" max="98" width="255.7109375" bestFit="1" customWidth="1"/>
    <col min="99" max="99" width="66.42578125" bestFit="1" customWidth="1"/>
    <col min="100" max="100" width="255.7109375" bestFit="1" customWidth="1"/>
    <col min="101" max="101" width="63" bestFit="1" customWidth="1"/>
    <col min="102" max="102" width="255.7109375" bestFit="1" customWidth="1"/>
    <col min="103" max="103" width="159.42578125" bestFit="1" customWidth="1"/>
    <col min="104" max="104" width="231.5703125" bestFit="1" customWidth="1"/>
    <col min="105" max="105" width="142" bestFit="1" customWidth="1"/>
    <col min="106" max="106" width="160.42578125" bestFit="1" customWidth="1"/>
    <col min="107" max="107" width="142.28515625" bestFit="1" customWidth="1"/>
    <col min="108" max="108" width="255.7109375" bestFit="1" customWidth="1"/>
    <col min="109" max="109" width="165" bestFit="1" customWidth="1"/>
    <col min="110" max="110" width="114.140625" bestFit="1" customWidth="1"/>
    <col min="111" max="112" width="255.7109375" bestFit="1" customWidth="1"/>
    <col min="113" max="113" width="179.85546875" bestFit="1" customWidth="1"/>
    <col min="114" max="114" width="150.7109375" bestFit="1" customWidth="1"/>
    <col min="115" max="115" width="184.5703125" bestFit="1" customWidth="1"/>
    <col min="116" max="116" width="74.7109375" bestFit="1" customWidth="1"/>
    <col min="117" max="117" width="236.140625" bestFit="1" customWidth="1"/>
    <col min="118" max="118" width="93.85546875" bestFit="1" customWidth="1"/>
    <col min="119" max="119" width="255.7109375" bestFit="1" customWidth="1"/>
    <col min="120" max="120" width="94.85546875" bestFit="1" customWidth="1"/>
    <col min="121" max="121" width="255.7109375" bestFit="1" customWidth="1"/>
    <col min="122" max="122" width="208.28515625" bestFit="1" customWidth="1"/>
    <col min="123" max="123" width="12.5703125" bestFit="1" customWidth="1"/>
  </cols>
  <sheetData>
    <row r="2" spans="1:8" ht="18.75" customHeight="1" x14ac:dyDescent="0.35">
      <c r="A2" s="115" t="s">
        <v>1085</v>
      </c>
      <c r="B2" s="115"/>
      <c r="C2" s="115"/>
      <c r="D2" s="115"/>
      <c r="F2" s="116" t="s">
        <v>1085</v>
      </c>
      <c r="G2" s="116"/>
    </row>
    <row r="4" spans="1:8" ht="112.5" x14ac:dyDescent="0.3">
      <c r="B4" s="7" t="s">
        <v>565</v>
      </c>
      <c r="C4" s="7" t="s">
        <v>1086</v>
      </c>
      <c r="D4" s="7" t="s">
        <v>1084</v>
      </c>
      <c r="F4" s="69"/>
      <c r="G4" s="70" t="s">
        <v>839</v>
      </c>
    </row>
    <row r="5" spans="1:8" x14ac:dyDescent="0.25">
      <c r="A5" s="2" t="s">
        <v>544</v>
      </c>
      <c r="B5" s="4">
        <v>29</v>
      </c>
      <c r="C5" s="4">
        <v>33</v>
      </c>
      <c r="D5" s="4"/>
      <c r="E5" s="5"/>
      <c r="F5" s="71" t="s">
        <v>544</v>
      </c>
      <c r="G5" s="72">
        <f>G17</f>
        <v>0</v>
      </c>
      <c r="H5" s="83"/>
    </row>
    <row r="6" spans="1:8" x14ac:dyDescent="0.25">
      <c r="A6" s="2" t="s">
        <v>545</v>
      </c>
      <c r="B6" s="4">
        <v>24</v>
      </c>
      <c r="C6" s="4">
        <v>26</v>
      </c>
      <c r="D6" s="4"/>
      <c r="E6" s="5"/>
      <c r="F6" s="71" t="s">
        <v>219</v>
      </c>
      <c r="G6" s="72">
        <f>G28</f>
        <v>0</v>
      </c>
      <c r="H6" s="83"/>
    </row>
    <row r="7" spans="1:8" x14ac:dyDescent="0.25">
      <c r="A7" s="2" t="s">
        <v>546</v>
      </c>
      <c r="B7" s="4">
        <v>105</v>
      </c>
      <c r="C7" s="4">
        <v>106</v>
      </c>
      <c r="D7" s="4"/>
      <c r="E7" s="5"/>
      <c r="F7" s="71" t="s">
        <v>546</v>
      </c>
      <c r="G7" s="72">
        <f>G48</f>
        <v>0</v>
      </c>
      <c r="H7" s="83"/>
    </row>
    <row r="8" spans="1:8" ht="18.75" x14ac:dyDescent="0.3">
      <c r="A8" s="6" t="s">
        <v>548</v>
      </c>
      <c r="B8" s="3">
        <f>SUM(B5:B7)</f>
        <v>158</v>
      </c>
      <c r="C8" s="3">
        <f>SUM(C5:C7)</f>
        <v>165</v>
      </c>
      <c r="D8" s="3">
        <f>SUM(D5:D7)</f>
        <v>0</v>
      </c>
      <c r="F8" s="73" t="s">
        <v>548</v>
      </c>
      <c r="G8" s="70">
        <f>SUM(G5:G7)</f>
        <v>0</v>
      </c>
      <c r="H8" s="83"/>
    </row>
    <row r="9" spans="1:8" x14ac:dyDescent="0.25">
      <c r="F9" s="74"/>
    </row>
    <row r="11" spans="1:8" ht="18.75" x14ac:dyDescent="0.3">
      <c r="A11" s="7" t="s">
        <v>544</v>
      </c>
      <c r="B11" s="3" t="s">
        <v>547</v>
      </c>
      <c r="C11" s="3" t="s">
        <v>547</v>
      </c>
      <c r="D11" s="3" t="s">
        <v>547</v>
      </c>
      <c r="F11" s="76" t="s">
        <v>544</v>
      </c>
      <c r="G11" s="70" t="s">
        <v>839</v>
      </c>
      <c r="H11" s="83"/>
    </row>
    <row r="12" spans="1:8" x14ac:dyDescent="0.25">
      <c r="A12" s="8" t="s">
        <v>549</v>
      </c>
      <c r="B12" s="9">
        <v>9</v>
      </c>
      <c r="C12" s="9">
        <v>10</v>
      </c>
      <c r="D12" s="9"/>
      <c r="F12" s="71" t="s">
        <v>322</v>
      </c>
      <c r="G12" s="72"/>
      <c r="H12" s="83"/>
    </row>
    <row r="13" spans="1:8" x14ac:dyDescent="0.25">
      <c r="A13" s="8" t="s">
        <v>550</v>
      </c>
      <c r="B13" s="9">
        <v>12</v>
      </c>
      <c r="C13" s="9">
        <v>13</v>
      </c>
      <c r="D13" s="9"/>
      <c r="F13" s="71" t="s">
        <v>355</v>
      </c>
      <c r="G13" s="72"/>
      <c r="H13" s="83"/>
    </row>
    <row r="14" spans="1:8" x14ac:dyDescent="0.25">
      <c r="A14" s="8" t="s">
        <v>551</v>
      </c>
      <c r="B14" s="9">
        <v>3</v>
      </c>
      <c r="C14" s="9">
        <v>3</v>
      </c>
      <c r="D14" s="9"/>
      <c r="F14" s="71" t="s">
        <v>354</v>
      </c>
      <c r="G14" s="72"/>
      <c r="H14" s="83"/>
    </row>
    <row r="15" spans="1:8" x14ac:dyDescent="0.25">
      <c r="A15" s="8" t="s">
        <v>552</v>
      </c>
      <c r="B15" s="9">
        <v>1</v>
      </c>
      <c r="C15" s="9">
        <v>6</v>
      </c>
      <c r="D15" s="9"/>
      <c r="F15" s="71" t="s">
        <v>223</v>
      </c>
      <c r="G15" s="72"/>
      <c r="H15" s="83"/>
    </row>
    <row r="16" spans="1:8" x14ac:dyDescent="0.25">
      <c r="A16" s="8" t="s">
        <v>553</v>
      </c>
      <c r="B16" s="9">
        <v>4</v>
      </c>
      <c r="C16" s="9">
        <v>1</v>
      </c>
      <c r="D16" s="9"/>
      <c r="F16" s="71" t="s">
        <v>451</v>
      </c>
      <c r="G16" s="72"/>
      <c r="H16" s="83"/>
    </row>
    <row r="17" spans="1:8" ht="18.75" x14ac:dyDescent="0.3">
      <c r="A17" s="10" t="s">
        <v>554</v>
      </c>
      <c r="B17" s="11">
        <f>SUM(B12:B16)</f>
        <v>29</v>
      </c>
      <c r="C17" s="11">
        <f>SUM(C12:C16)</f>
        <v>33</v>
      </c>
      <c r="D17" s="11">
        <f>SUM(D12:D16)</f>
        <v>0</v>
      </c>
      <c r="F17" s="73" t="s">
        <v>554</v>
      </c>
      <c r="G17" s="70">
        <f>SUM(G12:G16)</f>
        <v>0</v>
      </c>
      <c r="H17" s="83"/>
    </row>
    <row r="18" spans="1:8" x14ac:dyDescent="0.25">
      <c r="A18" s="12"/>
      <c r="B18" s="13"/>
      <c r="C18" s="13"/>
      <c r="D18" s="13"/>
      <c r="F18" s="77"/>
      <c r="G18" s="78"/>
    </row>
    <row r="19" spans="1:8" ht="18.75" x14ac:dyDescent="0.3">
      <c r="A19" s="7" t="s">
        <v>545</v>
      </c>
      <c r="B19" s="3" t="s">
        <v>547</v>
      </c>
      <c r="C19" s="3" t="s">
        <v>547</v>
      </c>
      <c r="D19" s="3" t="s">
        <v>547</v>
      </c>
      <c r="F19" s="76" t="s">
        <v>545</v>
      </c>
      <c r="G19" s="70" t="s">
        <v>839</v>
      </c>
      <c r="H19" s="83"/>
    </row>
    <row r="20" spans="1:8" x14ac:dyDescent="0.25">
      <c r="A20" s="8" t="s">
        <v>555</v>
      </c>
      <c r="B20" s="9">
        <v>2</v>
      </c>
      <c r="C20" s="9">
        <v>2</v>
      </c>
      <c r="D20" s="9"/>
      <c r="F20" s="71" t="s">
        <v>262</v>
      </c>
      <c r="G20" s="72"/>
      <c r="H20" s="83"/>
    </row>
    <row r="21" spans="1:8" x14ac:dyDescent="0.25">
      <c r="A21" s="8" t="s">
        <v>556</v>
      </c>
      <c r="B21" s="9">
        <v>1</v>
      </c>
      <c r="C21" s="9">
        <v>1</v>
      </c>
      <c r="D21" s="9"/>
      <c r="F21" s="71" t="s">
        <v>248</v>
      </c>
      <c r="G21" s="72"/>
      <c r="H21" s="83"/>
    </row>
    <row r="22" spans="1:8" x14ac:dyDescent="0.25">
      <c r="A22" s="8" t="s">
        <v>557</v>
      </c>
      <c r="B22" s="9">
        <v>2</v>
      </c>
      <c r="C22" s="9">
        <v>2</v>
      </c>
      <c r="D22" s="9"/>
      <c r="F22" s="71" t="s">
        <v>268</v>
      </c>
      <c r="G22" s="72"/>
      <c r="H22" s="83"/>
    </row>
    <row r="23" spans="1:8" x14ac:dyDescent="0.25">
      <c r="A23" s="8" t="s">
        <v>558</v>
      </c>
      <c r="B23" s="9">
        <v>2</v>
      </c>
      <c r="C23" s="9">
        <v>2</v>
      </c>
      <c r="D23" s="9"/>
      <c r="F23" s="71" t="s">
        <v>277</v>
      </c>
      <c r="G23" s="72"/>
      <c r="H23" s="83"/>
    </row>
    <row r="24" spans="1:8" x14ac:dyDescent="0.25">
      <c r="A24" s="8" t="s">
        <v>559</v>
      </c>
      <c r="B24" s="9">
        <v>3</v>
      </c>
      <c r="C24" s="9">
        <v>3</v>
      </c>
      <c r="D24" s="9"/>
      <c r="F24" s="71" t="s">
        <v>252</v>
      </c>
      <c r="G24" s="72"/>
      <c r="H24" s="83"/>
    </row>
    <row r="25" spans="1:8" x14ac:dyDescent="0.25">
      <c r="A25" s="8" t="s">
        <v>560</v>
      </c>
      <c r="B25" s="9">
        <v>1</v>
      </c>
      <c r="C25" s="9">
        <v>1</v>
      </c>
      <c r="D25" s="9"/>
      <c r="F25" s="71" t="s">
        <v>220</v>
      </c>
      <c r="G25" s="72"/>
      <c r="H25" s="83"/>
    </row>
    <row r="26" spans="1:8" x14ac:dyDescent="0.25">
      <c r="A26" s="8" t="s">
        <v>561</v>
      </c>
      <c r="B26" s="9">
        <v>12</v>
      </c>
      <c r="C26" s="9">
        <v>14</v>
      </c>
      <c r="D26" s="9"/>
      <c r="F26" s="71" t="s">
        <v>281</v>
      </c>
      <c r="G26" s="72"/>
      <c r="H26" s="83"/>
    </row>
    <row r="27" spans="1:8" x14ac:dyDescent="0.25">
      <c r="A27" s="8" t="s">
        <v>1087</v>
      </c>
      <c r="B27" s="9">
        <v>0</v>
      </c>
      <c r="C27" s="9">
        <v>1</v>
      </c>
      <c r="D27" s="9"/>
      <c r="F27" s="71" t="s">
        <v>840</v>
      </c>
      <c r="G27" s="72"/>
      <c r="H27" s="83"/>
    </row>
    <row r="28" spans="1:8" ht="18.75" x14ac:dyDescent="0.3">
      <c r="A28" s="10" t="s">
        <v>562</v>
      </c>
      <c r="B28" s="11">
        <f>SUM(B20:B27)</f>
        <v>23</v>
      </c>
      <c r="C28" s="11">
        <f>SUM(C20:C27)</f>
        <v>26</v>
      </c>
      <c r="D28" s="11">
        <f>SUM(D20:D26)</f>
        <v>0</v>
      </c>
      <c r="F28" s="73" t="s">
        <v>554</v>
      </c>
      <c r="G28" s="70">
        <f>SUM(G20:G27)</f>
        <v>0</v>
      </c>
      <c r="H28" s="83"/>
    </row>
    <row r="31" spans="1:8" ht="18.75" x14ac:dyDescent="0.3">
      <c r="A31" s="7" t="s">
        <v>546</v>
      </c>
      <c r="B31" s="3" t="s">
        <v>547</v>
      </c>
      <c r="C31" s="3" t="s">
        <v>547</v>
      </c>
      <c r="D31" s="3" t="s">
        <v>547</v>
      </c>
      <c r="F31" s="76" t="s">
        <v>546</v>
      </c>
      <c r="G31" s="70" t="s">
        <v>839</v>
      </c>
      <c r="H31" s="83"/>
    </row>
    <row r="32" spans="1:8" x14ac:dyDescent="0.25">
      <c r="A32" s="8" t="s">
        <v>364</v>
      </c>
      <c r="B32" s="9">
        <v>3</v>
      </c>
      <c r="C32" s="9">
        <v>3</v>
      </c>
      <c r="D32" s="9"/>
      <c r="F32" s="71" t="s">
        <v>364</v>
      </c>
      <c r="G32" s="72"/>
      <c r="H32" s="83"/>
    </row>
    <row r="33" spans="1:8" x14ac:dyDescent="0.25">
      <c r="A33" s="8" t="s">
        <v>566</v>
      </c>
      <c r="B33" s="9">
        <v>7</v>
      </c>
      <c r="C33" s="9">
        <v>9</v>
      </c>
      <c r="D33" s="9"/>
      <c r="F33" s="71" t="s">
        <v>48</v>
      </c>
      <c r="G33" s="72"/>
      <c r="H33" s="83"/>
    </row>
    <row r="34" spans="1:8" x14ac:dyDescent="0.25">
      <c r="A34" s="8" t="s">
        <v>508</v>
      </c>
      <c r="B34" s="9">
        <v>4</v>
      </c>
      <c r="C34" s="9">
        <v>3</v>
      </c>
      <c r="D34" s="9"/>
      <c r="F34" s="71" t="s">
        <v>508</v>
      </c>
      <c r="G34" s="72"/>
      <c r="H34" s="83"/>
    </row>
    <row r="35" spans="1:8" x14ac:dyDescent="0.25">
      <c r="A35" s="8" t="s">
        <v>413</v>
      </c>
      <c r="B35" s="9">
        <v>1</v>
      </c>
      <c r="C35" s="9">
        <v>1</v>
      </c>
      <c r="D35" s="9"/>
      <c r="F35" s="71" t="s">
        <v>413</v>
      </c>
      <c r="G35" s="72"/>
      <c r="H35" s="83"/>
    </row>
    <row r="36" spans="1:8" x14ac:dyDescent="0.25">
      <c r="A36" s="8" t="s">
        <v>563</v>
      </c>
      <c r="B36" s="9">
        <v>6</v>
      </c>
      <c r="C36" s="9">
        <v>7</v>
      </c>
      <c r="D36" s="9"/>
      <c r="F36" s="71" t="s">
        <v>563</v>
      </c>
      <c r="G36" s="72"/>
      <c r="H36" s="83"/>
    </row>
    <row r="37" spans="1:8" x14ac:dyDescent="0.25">
      <c r="A37" s="8" t="s">
        <v>564</v>
      </c>
      <c r="B37" s="9">
        <v>3</v>
      </c>
      <c r="C37" s="9">
        <v>2</v>
      </c>
      <c r="D37" s="9"/>
      <c r="F37" s="71" t="s">
        <v>564</v>
      </c>
      <c r="G37" s="72"/>
      <c r="H37" s="83"/>
    </row>
    <row r="38" spans="1:8" x14ac:dyDescent="0.25">
      <c r="A38" s="8" t="s">
        <v>465</v>
      </c>
      <c r="B38" s="9">
        <v>11</v>
      </c>
      <c r="C38" s="9">
        <v>11</v>
      </c>
      <c r="D38" s="9"/>
      <c r="F38" s="71" t="s">
        <v>465</v>
      </c>
      <c r="G38" s="72"/>
      <c r="H38" s="83"/>
    </row>
    <row r="39" spans="1:8" x14ac:dyDescent="0.25">
      <c r="A39" s="8" t="s">
        <v>454</v>
      </c>
      <c r="B39" s="9">
        <v>4</v>
      </c>
      <c r="C39" s="9">
        <v>3</v>
      </c>
      <c r="D39" s="9"/>
      <c r="F39" s="71" t="s">
        <v>454</v>
      </c>
      <c r="G39" s="72"/>
      <c r="H39" s="83"/>
    </row>
    <row r="40" spans="1:8" x14ac:dyDescent="0.25">
      <c r="A40" s="8" t="s">
        <v>74</v>
      </c>
      <c r="B40" s="9">
        <v>9</v>
      </c>
      <c r="C40" s="9">
        <v>13</v>
      </c>
      <c r="D40" s="9"/>
      <c r="F40" s="71" t="s">
        <v>74</v>
      </c>
      <c r="G40" s="72"/>
      <c r="H40" s="83"/>
    </row>
    <row r="41" spans="1:8" x14ac:dyDescent="0.25">
      <c r="A41" s="8" t="s">
        <v>497</v>
      </c>
      <c r="B41" s="9">
        <v>11</v>
      </c>
      <c r="C41" s="9">
        <v>9</v>
      </c>
      <c r="D41" s="9"/>
      <c r="F41" s="71" t="s">
        <v>497</v>
      </c>
      <c r="G41" s="72"/>
      <c r="H41" s="83"/>
    </row>
    <row r="42" spans="1:8" x14ac:dyDescent="0.25">
      <c r="A42" s="8" t="s">
        <v>104</v>
      </c>
      <c r="B42" s="9">
        <v>9</v>
      </c>
      <c r="C42" s="9">
        <v>7</v>
      </c>
      <c r="D42" s="9"/>
      <c r="F42" s="71" t="s">
        <v>104</v>
      </c>
      <c r="G42" s="72"/>
      <c r="H42" s="83"/>
    </row>
    <row r="43" spans="1:8" x14ac:dyDescent="0.25">
      <c r="A43" s="8" t="s">
        <v>121</v>
      </c>
      <c r="B43" s="9">
        <v>9</v>
      </c>
      <c r="C43" s="9">
        <v>9</v>
      </c>
      <c r="D43" s="9"/>
      <c r="F43" s="71" t="s">
        <v>121</v>
      </c>
      <c r="G43" s="72"/>
      <c r="H43" s="83"/>
    </row>
    <row r="44" spans="1:8" x14ac:dyDescent="0.25">
      <c r="A44" s="8" t="s">
        <v>144</v>
      </c>
      <c r="B44" s="9">
        <v>1</v>
      </c>
      <c r="C44" s="9">
        <v>3</v>
      </c>
      <c r="D44" s="9"/>
      <c r="F44" s="71" t="s">
        <v>144</v>
      </c>
      <c r="G44" s="72"/>
      <c r="H44" s="83"/>
    </row>
    <row r="45" spans="1:8" x14ac:dyDescent="0.25">
      <c r="A45" s="8" t="s">
        <v>160</v>
      </c>
      <c r="B45" s="9">
        <v>13</v>
      </c>
      <c r="C45" s="9">
        <v>17</v>
      </c>
      <c r="D45" s="9"/>
      <c r="F45" s="71" t="s">
        <v>160</v>
      </c>
      <c r="G45" s="72"/>
      <c r="H45" s="83"/>
    </row>
    <row r="46" spans="1:8" x14ac:dyDescent="0.25">
      <c r="A46" s="8" t="s">
        <v>513</v>
      </c>
      <c r="B46" s="9">
        <v>4</v>
      </c>
      <c r="C46" s="9">
        <v>3</v>
      </c>
      <c r="D46" s="9"/>
      <c r="F46" s="71" t="s">
        <v>513</v>
      </c>
      <c r="G46" s="72"/>
      <c r="H46" s="83"/>
    </row>
    <row r="47" spans="1:8" x14ac:dyDescent="0.25">
      <c r="A47" s="8" t="s">
        <v>147</v>
      </c>
      <c r="B47" s="9">
        <v>10</v>
      </c>
      <c r="C47" s="9">
        <v>6</v>
      </c>
      <c r="D47" s="9"/>
      <c r="F47" s="71" t="s">
        <v>147</v>
      </c>
      <c r="G47" s="72"/>
      <c r="H47" s="83"/>
    </row>
    <row r="48" spans="1:8" ht="18.75" x14ac:dyDescent="0.3">
      <c r="A48" s="10" t="s">
        <v>554</v>
      </c>
      <c r="B48" s="11">
        <f>SUM(B32:B47)</f>
        <v>105</v>
      </c>
      <c r="C48" s="11">
        <f>SUM(C32:C47)</f>
        <v>106</v>
      </c>
      <c r="D48" s="11">
        <f>SUM(D32:D47)</f>
        <v>0</v>
      </c>
      <c r="F48" s="73" t="s">
        <v>554</v>
      </c>
      <c r="G48" s="70">
        <f>SUM(G32:G47)</f>
        <v>0</v>
      </c>
      <c r="H48" s="83"/>
    </row>
    <row r="50" spans="1:4" ht="18.75" x14ac:dyDescent="0.3">
      <c r="A50" s="10" t="s">
        <v>548</v>
      </c>
      <c r="B50" s="3">
        <f>+B48+B28+B17</f>
        <v>157</v>
      </c>
      <c r="C50" s="3">
        <f>+C48+C28+C17</f>
        <v>165</v>
      </c>
      <c r="D50" s="3">
        <f>+D48+D28+D17</f>
        <v>0</v>
      </c>
    </row>
  </sheetData>
  <mergeCells count="2">
    <mergeCell ref="A2:D2"/>
    <mergeCell ref="F2:G2"/>
  </mergeCells>
  <printOptions horizontalCentered="1"/>
  <pageMargins left="0.23622047244094491" right="0.23622047244094491" top="0.74803149606299213" bottom="0.74803149606299213" header="0.31496062992125984" footer="0.31496062992125984"/>
  <pageSetup scale="65" orientation="portrait" horizontalDpi="4294967294" verticalDpi="4294967294" r:id="rId1"/>
  <colBreaks count="2" manualBreakCount="2">
    <brk id="4" max="1048575" man="1"/>
    <brk id="5" max="48"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6"/>
  <sheetViews>
    <sheetView topLeftCell="A10" workbookViewId="0">
      <selection activeCell="D16" sqref="D16"/>
    </sheetView>
  </sheetViews>
  <sheetFormatPr baseColWidth="10" defaultRowHeight="30" customHeight="1" x14ac:dyDescent="0.25"/>
  <cols>
    <col min="1" max="1" width="9" style="41" bestFit="1" customWidth="1"/>
    <col min="2" max="2" width="11.85546875" style="32" customWidth="1"/>
    <col min="3" max="3" width="11" style="32" customWidth="1"/>
    <col min="4" max="4" width="22.28515625" style="32" customWidth="1"/>
    <col min="5" max="5" width="21.140625" style="32" customWidth="1"/>
    <col min="6" max="6" width="15.42578125" style="32" customWidth="1"/>
    <col min="7" max="7" width="20.7109375" style="32" customWidth="1"/>
    <col min="8" max="8" width="50.7109375" style="32" customWidth="1"/>
    <col min="9" max="9" width="27.85546875" style="42" bestFit="1" customWidth="1"/>
    <col min="10" max="10" width="11.85546875" style="32" customWidth="1"/>
    <col min="11" max="14" width="10.7109375" style="32" customWidth="1"/>
    <col min="15" max="16" width="50.7109375" style="32" customWidth="1"/>
    <col min="17" max="17" width="20.140625" style="21" bestFit="1" customWidth="1"/>
    <col min="18" max="18" width="17.5703125" style="32" customWidth="1"/>
    <col min="19" max="19" width="15.7109375" style="32" customWidth="1"/>
    <col min="20" max="20" width="20.7109375" style="38" customWidth="1"/>
    <col min="21" max="21" width="13.85546875" style="32" customWidth="1"/>
    <col min="22" max="22" width="14.5703125" style="32" bestFit="1" customWidth="1"/>
    <col min="23" max="23" width="19.7109375" style="32" customWidth="1"/>
    <col min="24" max="24" width="18.7109375" style="32" bestFit="1" customWidth="1"/>
    <col min="25" max="25" width="20" style="32" customWidth="1"/>
    <col min="26" max="26" width="14.28515625" style="32" customWidth="1"/>
    <col min="27" max="27" width="13.7109375" style="32" customWidth="1"/>
    <col min="28" max="28" width="15.140625" style="32" customWidth="1"/>
    <col min="29" max="29" width="14.42578125" style="32" customWidth="1"/>
    <col min="30" max="30" width="12.85546875" style="32" customWidth="1"/>
    <col min="31" max="31" width="11.5703125" style="32" customWidth="1"/>
    <col min="32" max="32" width="14.140625" style="32" customWidth="1"/>
    <col min="33" max="33" width="8.140625" style="48" customWidth="1"/>
    <col min="34" max="34" width="16.42578125" style="32" bestFit="1" customWidth="1"/>
    <col min="35" max="35" width="17.42578125" style="32" bestFit="1" customWidth="1"/>
    <col min="36" max="36" width="12.42578125" style="32" customWidth="1"/>
    <col min="37" max="37" width="12.140625" style="32" customWidth="1"/>
    <col min="38" max="38" width="14.5703125" style="32" customWidth="1"/>
    <col min="39" max="39" width="14.42578125" style="32" bestFit="1" customWidth="1"/>
    <col min="40" max="40" width="8.85546875" style="37" customWidth="1"/>
    <col min="41" max="41" width="25.140625" style="37" customWidth="1"/>
    <col min="42" max="42" width="17.7109375" style="32" bestFit="1" customWidth="1"/>
    <col min="43" max="43" width="9.85546875" style="32" bestFit="1" customWidth="1"/>
    <col min="44" max="44" width="15.28515625" style="32" bestFit="1" customWidth="1"/>
    <col min="45" max="45" width="20.140625" style="32" bestFit="1" customWidth="1"/>
    <col min="46" max="46" width="29.28515625" style="32" bestFit="1" customWidth="1"/>
    <col min="47" max="47" width="12.28515625" style="32" bestFit="1" customWidth="1"/>
    <col min="48" max="48" width="11.85546875" style="32" bestFit="1" customWidth="1"/>
    <col min="49" max="49" width="11.5703125" style="32" bestFit="1" customWidth="1"/>
    <col min="50" max="50" width="16" style="32" bestFit="1" customWidth="1"/>
    <col min="51" max="51" width="22.85546875" style="32" bestFit="1" customWidth="1"/>
    <col min="52" max="52" width="31.42578125" style="32" bestFit="1" customWidth="1"/>
    <col min="53" max="53" width="36.7109375" style="32" bestFit="1" customWidth="1"/>
    <col min="54" max="54" width="24" style="32" bestFit="1" customWidth="1"/>
    <col min="55" max="55" width="30" style="32" bestFit="1" customWidth="1"/>
    <col min="56" max="56" width="14" style="32" bestFit="1" customWidth="1"/>
    <col min="57" max="57" width="30.28515625" style="32" bestFit="1" customWidth="1"/>
    <col min="58" max="58" width="32.42578125" style="32" bestFit="1" customWidth="1"/>
    <col min="59" max="59" width="27.140625" style="32" bestFit="1" customWidth="1"/>
    <col min="60" max="60" width="40.42578125" style="32" bestFit="1" customWidth="1"/>
    <col min="61" max="16384" width="11.42578125" style="32"/>
  </cols>
  <sheetData>
    <row r="1" spans="1:61" s="21" customFormat="1" ht="30" customHeight="1" x14ac:dyDescent="0.25">
      <c r="A1" s="90" t="s">
        <v>601</v>
      </c>
      <c r="B1" s="91" t="s">
        <v>841</v>
      </c>
      <c r="C1" s="91" t="s">
        <v>0</v>
      </c>
      <c r="D1" s="91" t="s">
        <v>1</v>
      </c>
      <c r="E1" s="92" t="s">
        <v>2</v>
      </c>
      <c r="F1" s="92" t="s">
        <v>730</v>
      </c>
      <c r="G1" s="92" t="s">
        <v>731</v>
      </c>
      <c r="H1" s="92" t="s">
        <v>568</v>
      </c>
      <c r="I1" s="93" t="s">
        <v>567</v>
      </c>
      <c r="J1" s="92" t="s">
        <v>569</v>
      </c>
      <c r="K1" s="92" t="s">
        <v>3</v>
      </c>
      <c r="L1" s="92" t="s">
        <v>4</v>
      </c>
      <c r="M1" s="92" t="s">
        <v>5</v>
      </c>
      <c r="N1" s="92" t="s">
        <v>6</v>
      </c>
      <c r="O1" s="94" t="s">
        <v>570</v>
      </c>
      <c r="P1" s="94" t="s">
        <v>853</v>
      </c>
      <c r="Q1" s="94" t="s">
        <v>73</v>
      </c>
      <c r="R1" s="94" t="s">
        <v>572</v>
      </c>
      <c r="S1" s="94" t="s">
        <v>571</v>
      </c>
      <c r="T1" s="95" t="s">
        <v>573</v>
      </c>
      <c r="U1" s="94" t="s">
        <v>574</v>
      </c>
      <c r="V1" s="92" t="s">
        <v>7</v>
      </c>
      <c r="W1" s="92" t="s">
        <v>8</v>
      </c>
      <c r="X1" s="92" t="s">
        <v>9</v>
      </c>
      <c r="Y1" s="92" t="s">
        <v>10</v>
      </c>
      <c r="Z1" s="92" t="s">
        <v>11</v>
      </c>
      <c r="AA1" s="92" t="s">
        <v>12</v>
      </c>
      <c r="AB1" s="92" t="s">
        <v>13</v>
      </c>
      <c r="AC1" s="92" t="s">
        <v>14</v>
      </c>
      <c r="AD1" s="92" t="s">
        <v>15</v>
      </c>
      <c r="AE1" s="96" t="s">
        <v>16</v>
      </c>
      <c r="AF1" s="96" t="s">
        <v>17</v>
      </c>
      <c r="AG1" s="97" t="s">
        <v>18</v>
      </c>
      <c r="AH1" s="96" t="s">
        <v>19</v>
      </c>
      <c r="AI1" s="96" t="s">
        <v>20</v>
      </c>
      <c r="AJ1" s="96" t="s">
        <v>21</v>
      </c>
      <c r="AK1" s="96" t="s">
        <v>22</v>
      </c>
      <c r="AL1" s="96" t="s">
        <v>23</v>
      </c>
      <c r="AM1" s="96" t="s">
        <v>24</v>
      </c>
      <c r="AN1" s="96" t="s">
        <v>25</v>
      </c>
      <c r="AO1" s="96" t="s">
        <v>26</v>
      </c>
      <c r="AP1" s="96" t="s">
        <v>27</v>
      </c>
      <c r="AQ1" s="96" t="s">
        <v>28</v>
      </c>
      <c r="AR1" s="96" t="s">
        <v>29</v>
      </c>
      <c r="AS1" s="96" t="s">
        <v>30</v>
      </c>
      <c r="AT1" s="96" t="s">
        <v>31</v>
      </c>
      <c r="AU1" s="96" t="s">
        <v>32</v>
      </c>
      <c r="AV1" s="96" t="s">
        <v>33</v>
      </c>
      <c r="AW1" s="96" t="s">
        <v>34</v>
      </c>
      <c r="AX1" s="96" t="s">
        <v>35</v>
      </c>
      <c r="AY1" s="96" t="s">
        <v>36</v>
      </c>
      <c r="AZ1" s="96" t="s">
        <v>37</v>
      </c>
      <c r="BA1" s="96" t="s">
        <v>38</v>
      </c>
      <c r="BB1" s="96" t="s">
        <v>39</v>
      </c>
      <c r="BC1" s="96" t="s">
        <v>40</v>
      </c>
      <c r="BD1" s="96" t="s">
        <v>41</v>
      </c>
      <c r="BE1" s="96" t="s">
        <v>42</v>
      </c>
      <c r="BF1" s="96" t="s">
        <v>43</v>
      </c>
      <c r="BG1" s="96" t="s">
        <v>44</v>
      </c>
      <c r="BH1" s="21" t="s">
        <v>770</v>
      </c>
    </row>
    <row r="2" spans="1:61" ht="30" customHeight="1" x14ac:dyDescent="0.2">
      <c r="A2" s="39">
        <v>1</v>
      </c>
      <c r="B2" s="22" t="s">
        <v>1083</v>
      </c>
      <c r="C2" s="24" t="s">
        <v>356</v>
      </c>
      <c r="D2" s="24" t="s">
        <v>355</v>
      </c>
      <c r="E2" s="24" t="s">
        <v>835</v>
      </c>
      <c r="F2" s="24"/>
      <c r="G2" s="24"/>
      <c r="H2" s="24" t="s">
        <v>886</v>
      </c>
      <c r="I2" s="98">
        <v>23000000</v>
      </c>
      <c r="J2" s="22" t="str">
        <f t="shared" ref="J2:J34" si="0">CONCATENATE(K2, " / ",L2, " / ",M2," / ",N2)</f>
        <v xml:space="preserve"> / Transferencia en especie /  / </v>
      </c>
      <c r="K2" s="24"/>
      <c r="L2" s="24" t="s">
        <v>4</v>
      </c>
      <c r="M2" s="24"/>
      <c r="N2" s="24"/>
      <c r="O2" s="24" t="s">
        <v>902</v>
      </c>
      <c r="P2" s="24" t="s">
        <v>907</v>
      </c>
      <c r="Q2" s="24"/>
      <c r="R2" s="24" t="s">
        <v>114</v>
      </c>
      <c r="S2" s="24" t="s">
        <v>50</v>
      </c>
      <c r="T2" s="28">
        <v>10000</v>
      </c>
      <c r="U2" s="24" t="s">
        <v>50</v>
      </c>
      <c r="V2" s="24"/>
      <c r="W2" s="24"/>
      <c r="X2" s="24"/>
      <c r="Y2" s="24"/>
      <c r="Z2" s="24" t="s">
        <v>45</v>
      </c>
      <c r="AA2" s="24"/>
      <c r="AB2" s="24" t="s">
        <v>52</v>
      </c>
      <c r="AC2" s="24"/>
      <c r="AD2" s="24"/>
      <c r="AE2" s="24"/>
      <c r="AF2" s="24"/>
      <c r="AG2" s="24"/>
      <c r="AH2" s="24"/>
      <c r="AI2" s="24"/>
      <c r="AJ2" s="24"/>
      <c r="AK2" s="24"/>
      <c r="AL2" s="24"/>
      <c r="AM2" s="24"/>
      <c r="AN2" s="22">
        <f t="shared" ref="AN2:AN13" si="1">COUNTA(AP2:BG2)</f>
        <v>3</v>
      </c>
      <c r="AO2" s="22" t="str">
        <f t="shared" ref="AO2:AO13" si="2">CONCATENATE(AP2, " / ",AQ2, " / ",AR2," / ",AS2," / ",AT2," / ",AU2," / ",AV2," / ",AW2," / ",AX2," / ",AY2," / ",AZ2," / ",BA2," / ",BB2," / ",BC2," / ",BD2," / ",BE2," / ",BF2," / ",BG2)</f>
        <v xml:space="preserve">Alimentación / Salud /  /  /  /  /  /  /  /  /  /  /  / Ecosistema sustentable /  /  /  / </v>
      </c>
      <c r="AP2" s="24" t="s">
        <v>27</v>
      </c>
      <c r="AQ2" s="24" t="s">
        <v>28</v>
      </c>
      <c r="AR2" s="24"/>
      <c r="AS2" s="24"/>
      <c r="AT2" s="24"/>
      <c r="AU2" s="24"/>
      <c r="AV2" s="24"/>
      <c r="AW2" s="24"/>
      <c r="AX2" s="24"/>
      <c r="AY2" s="24"/>
      <c r="AZ2" s="24"/>
      <c r="BA2" s="24"/>
      <c r="BB2" s="24"/>
      <c r="BC2" s="22" t="s">
        <v>40</v>
      </c>
      <c r="BD2" s="24"/>
      <c r="BE2" s="24"/>
      <c r="BF2" s="24"/>
      <c r="BG2" s="24"/>
      <c r="BH2" s="24"/>
      <c r="BI2" s="35"/>
    </row>
    <row r="3" spans="1:61" ht="30" customHeight="1" x14ac:dyDescent="0.2">
      <c r="A3" s="39">
        <v>2</v>
      </c>
      <c r="B3" s="24" t="s">
        <v>842</v>
      </c>
      <c r="C3" s="24" t="s">
        <v>356</v>
      </c>
      <c r="D3" s="24" t="s">
        <v>355</v>
      </c>
      <c r="E3" s="24" t="s">
        <v>523</v>
      </c>
      <c r="F3" s="24" t="s">
        <v>733</v>
      </c>
      <c r="G3" s="24"/>
      <c r="H3" s="24" t="s">
        <v>524</v>
      </c>
      <c r="I3" s="29">
        <v>60000000</v>
      </c>
      <c r="J3" s="22" t="str">
        <f t="shared" si="0"/>
        <v xml:space="preserve"> / Transferencia en especie /  / </v>
      </c>
      <c r="K3" s="24"/>
      <c r="L3" s="24" t="s">
        <v>4</v>
      </c>
      <c r="M3" s="24"/>
      <c r="N3" s="24"/>
      <c r="O3" s="24" t="s">
        <v>585</v>
      </c>
      <c r="P3" s="24"/>
      <c r="Q3" s="15"/>
      <c r="R3" s="22" t="s">
        <v>53</v>
      </c>
      <c r="S3" s="22" t="s">
        <v>53</v>
      </c>
      <c r="T3" s="28">
        <v>26279</v>
      </c>
      <c r="U3" s="24" t="s">
        <v>67</v>
      </c>
      <c r="V3" s="24"/>
      <c r="W3" s="24"/>
      <c r="X3" s="24"/>
      <c r="Y3" s="24"/>
      <c r="Z3" s="24" t="s">
        <v>522</v>
      </c>
      <c r="AA3" s="24"/>
      <c r="AB3" s="24" t="s">
        <v>52</v>
      </c>
      <c r="AC3" s="24"/>
      <c r="AD3" s="24"/>
      <c r="AE3" s="45">
        <v>42398</v>
      </c>
      <c r="AF3" s="24" t="s">
        <v>609</v>
      </c>
      <c r="AG3" s="46" t="s">
        <v>617</v>
      </c>
      <c r="AH3" s="24"/>
      <c r="AI3" s="24"/>
      <c r="AJ3" s="24"/>
      <c r="AK3" s="24"/>
      <c r="AL3" s="24"/>
      <c r="AM3" s="24"/>
      <c r="AN3" s="22">
        <f t="shared" si="1"/>
        <v>1</v>
      </c>
      <c r="AO3" s="22" t="str">
        <f t="shared" si="2"/>
        <v xml:space="preserve">Alimentación /  /  /  /  /  /  /  /  /  /  /  /  /  /  /  /  / </v>
      </c>
      <c r="AP3" s="24" t="s">
        <v>27</v>
      </c>
      <c r="AQ3" s="24"/>
      <c r="AR3" s="24"/>
      <c r="AS3" s="24"/>
      <c r="AT3" s="24"/>
      <c r="AU3" s="24"/>
      <c r="AV3" s="24"/>
      <c r="AW3" s="24"/>
      <c r="AX3" s="24"/>
      <c r="AY3" s="24"/>
      <c r="AZ3" s="24"/>
      <c r="BA3" s="24"/>
      <c r="BB3" s="24"/>
      <c r="BC3" s="24"/>
      <c r="BD3" s="24"/>
      <c r="BE3" s="24"/>
      <c r="BF3" s="24"/>
      <c r="BG3" s="24"/>
      <c r="BH3" s="22" t="s">
        <v>771</v>
      </c>
    </row>
    <row r="4" spans="1:61" ht="30" customHeight="1" x14ac:dyDescent="0.2">
      <c r="A4" s="39">
        <v>3</v>
      </c>
      <c r="B4" s="24" t="s">
        <v>1038</v>
      </c>
      <c r="C4" s="24" t="s">
        <v>356</v>
      </c>
      <c r="D4" s="24" t="s">
        <v>355</v>
      </c>
      <c r="E4" s="24" t="s">
        <v>1044</v>
      </c>
      <c r="F4" s="24" t="s">
        <v>733</v>
      </c>
      <c r="G4" s="24"/>
      <c r="H4" s="24" t="s">
        <v>518</v>
      </c>
      <c r="I4" s="29">
        <v>17500000</v>
      </c>
      <c r="J4" s="22" t="str">
        <f t="shared" si="0"/>
        <v xml:space="preserve">Transferencia monetaria /  /  / </v>
      </c>
      <c r="K4" s="24" t="s">
        <v>3</v>
      </c>
      <c r="L4" s="24"/>
      <c r="M4" s="24"/>
      <c r="N4" s="24"/>
      <c r="O4" s="24" t="s">
        <v>1073</v>
      </c>
      <c r="P4" s="29" t="s">
        <v>1043</v>
      </c>
      <c r="Q4" s="15"/>
      <c r="R4" s="22" t="s">
        <v>592</v>
      </c>
      <c r="S4" s="22" t="s">
        <v>592</v>
      </c>
      <c r="T4" s="28">
        <v>50</v>
      </c>
      <c r="U4" s="24" t="s">
        <v>580</v>
      </c>
      <c r="V4" s="24"/>
      <c r="W4" s="24"/>
      <c r="X4" s="24"/>
      <c r="Y4" s="24"/>
      <c r="Z4" s="24" t="s">
        <v>239</v>
      </c>
      <c r="AA4" s="24"/>
      <c r="AB4" s="24" t="s">
        <v>46</v>
      </c>
      <c r="AC4" s="24"/>
      <c r="AD4" s="24"/>
      <c r="AE4" s="45">
        <v>42398</v>
      </c>
      <c r="AF4" s="24" t="s">
        <v>609</v>
      </c>
      <c r="AG4" s="46" t="s">
        <v>611</v>
      </c>
      <c r="AH4" s="24"/>
      <c r="AI4" s="24"/>
      <c r="AJ4" s="24"/>
      <c r="AK4" s="24"/>
      <c r="AL4" s="24"/>
      <c r="AM4" s="24"/>
      <c r="AN4" s="22">
        <f t="shared" si="1"/>
        <v>1</v>
      </c>
      <c r="AO4" s="22" t="str">
        <f t="shared" si="2"/>
        <v xml:space="preserve"> /  /  /  /  /  /  /  /  / Protección social /  /  /  /  /  /  /  / </v>
      </c>
      <c r="AP4" s="24"/>
      <c r="AQ4" s="24"/>
      <c r="AR4" s="24"/>
      <c r="AS4" s="24"/>
      <c r="AT4" s="24"/>
      <c r="AU4" s="24"/>
      <c r="AV4" s="24"/>
      <c r="AW4" s="24"/>
      <c r="AX4" s="24"/>
      <c r="AY4" s="24" t="s">
        <v>129</v>
      </c>
      <c r="AZ4" s="24"/>
      <c r="BA4" s="24"/>
      <c r="BB4" s="24"/>
      <c r="BC4" s="24"/>
      <c r="BD4" s="24"/>
      <c r="BE4" s="24"/>
      <c r="BF4" s="24"/>
      <c r="BG4" s="24"/>
      <c r="BH4" s="22" t="s">
        <v>771</v>
      </c>
    </row>
    <row r="5" spans="1:61" ht="30" customHeight="1" x14ac:dyDescent="0.2">
      <c r="A5" s="39">
        <v>4</v>
      </c>
      <c r="B5" s="24" t="s">
        <v>909</v>
      </c>
      <c r="C5" s="22" t="s">
        <v>356</v>
      </c>
      <c r="D5" s="22" t="s">
        <v>355</v>
      </c>
      <c r="E5" s="22" t="s">
        <v>198</v>
      </c>
      <c r="F5" s="24" t="s">
        <v>733</v>
      </c>
      <c r="G5" s="22"/>
      <c r="H5" s="22" t="s">
        <v>405</v>
      </c>
      <c r="I5" s="44">
        <v>167380766</v>
      </c>
      <c r="J5" s="22" t="str">
        <f t="shared" si="0"/>
        <v xml:space="preserve">Transferencia monetaria / Transferencia en especie /  / </v>
      </c>
      <c r="K5" s="15" t="s">
        <v>3</v>
      </c>
      <c r="L5" s="15" t="s">
        <v>4</v>
      </c>
      <c r="M5" s="22"/>
      <c r="N5" s="22"/>
      <c r="O5" s="22" t="s">
        <v>910</v>
      </c>
      <c r="P5" s="22" t="s">
        <v>911</v>
      </c>
      <c r="Q5" s="15"/>
      <c r="R5" s="22" t="s">
        <v>114</v>
      </c>
      <c r="S5" s="22" t="s">
        <v>53</v>
      </c>
      <c r="T5" s="23">
        <v>352</v>
      </c>
      <c r="U5" s="22" t="s">
        <v>199</v>
      </c>
      <c r="V5" s="22"/>
      <c r="W5" s="22"/>
      <c r="X5" s="22"/>
      <c r="Y5" s="22"/>
      <c r="Z5" s="22" t="s">
        <v>959</v>
      </c>
      <c r="AA5" s="22"/>
      <c r="AB5" s="22" t="s">
        <v>46</v>
      </c>
      <c r="AC5" s="22"/>
      <c r="AD5" s="22"/>
      <c r="AE5" s="45">
        <v>42398</v>
      </c>
      <c r="AF5" s="24" t="s">
        <v>609</v>
      </c>
      <c r="AG5" s="47" t="s">
        <v>612</v>
      </c>
      <c r="AH5" s="22"/>
      <c r="AI5" s="22"/>
      <c r="AJ5" s="22"/>
      <c r="AK5" s="22"/>
      <c r="AL5" s="22"/>
      <c r="AM5" s="22"/>
      <c r="AN5" s="22">
        <f t="shared" si="1"/>
        <v>6</v>
      </c>
      <c r="AO5" s="22" t="str">
        <f t="shared" si="2"/>
        <v>Alimentación /  /  /  /  /  / Trabajo /  /  / Protección Social / Promoción de la equidad / Cohesión e Integración Social /  /  /  /  /  / Infraestructura Social</v>
      </c>
      <c r="AP5" s="22" t="s">
        <v>27</v>
      </c>
      <c r="AQ5" s="22"/>
      <c r="AR5" s="22"/>
      <c r="AS5" s="22"/>
      <c r="AT5" s="22"/>
      <c r="AU5" s="22"/>
      <c r="AV5" s="22" t="s">
        <v>33</v>
      </c>
      <c r="AW5" s="22"/>
      <c r="AX5" s="22"/>
      <c r="AY5" s="22" t="s">
        <v>36</v>
      </c>
      <c r="AZ5" s="22" t="s">
        <v>184</v>
      </c>
      <c r="BA5" s="22" t="s">
        <v>38</v>
      </c>
      <c r="BB5" s="22"/>
      <c r="BC5" s="22"/>
      <c r="BD5" s="22"/>
      <c r="BE5" s="22"/>
      <c r="BF5" s="22"/>
      <c r="BG5" s="22" t="s">
        <v>44</v>
      </c>
      <c r="BH5" s="22" t="s">
        <v>771</v>
      </c>
    </row>
    <row r="6" spans="1:61" ht="30" customHeight="1" x14ac:dyDescent="0.2">
      <c r="A6" s="39">
        <v>5</v>
      </c>
      <c r="B6" s="24" t="s">
        <v>842</v>
      </c>
      <c r="C6" s="22" t="s">
        <v>356</v>
      </c>
      <c r="D6" s="22" t="s">
        <v>355</v>
      </c>
      <c r="E6" s="22" t="s">
        <v>193</v>
      </c>
      <c r="F6" s="24" t="s">
        <v>733</v>
      </c>
      <c r="G6" s="22"/>
      <c r="H6" s="22" t="s">
        <v>194</v>
      </c>
      <c r="I6" s="34">
        <v>78806693</v>
      </c>
      <c r="J6" s="22" t="str">
        <f t="shared" si="0"/>
        <v xml:space="preserve"> / Transferencia en especie /  / </v>
      </c>
      <c r="K6" s="22"/>
      <c r="L6" s="15" t="s">
        <v>4</v>
      </c>
      <c r="M6" s="22"/>
      <c r="N6" s="22"/>
      <c r="O6" s="22" t="s">
        <v>195</v>
      </c>
      <c r="P6" s="22"/>
      <c r="Q6" s="15"/>
      <c r="R6" s="22" t="s">
        <v>53</v>
      </c>
      <c r="S6" s="22" t="s">
        <v>53</v>
      </c>
      <c r="T6" s="23" t="s">
        <v>54</v>
      </c>
      <c r="U6" s="22" t="s">
        <v>196</v>
      </c>
      <c r="V6" s="22"/>
      <c r="W6" s="22"/>
      <c r="X6" s="22"/>
      <c r="Y6" s="22"/>
      <c r="Z6" s="22" t="s">
        <v>197</v>
      </c>
      <c r="AA6" s="22"/>
      <c r="AB6" s="22" t="s">
        <v>46</v>
      </c>
      <c r="AC6" s="22"/>
      <c r="AD6" s="22"/>
      <c r="AE6" s="45">
        <v>42398</v>
      </c>
      <c r="AF6" s="24" t="s">
        <v>609</v>
      </c>
      <c r="AG6" s="47" t="s">
        <v>729</v>
      </c>
      <c r="AH6" s="22"/>
      <c r="AI6" s="22"/>
      <c r="AJ6" s="22"/>
      <c r="AK6" s="22"/>
      <c r="AL6" s="22"/>
      <c r="AM6" s="22"/>
      <c r="AN6" s="22">
        <f t="shared" si="1"/>
        <v>4</v>
      </c>
      <c r="AO6" s="22" t="str">
        <f t="shared" si="2"/>
        <v xml:space="preserve">Alimentación /  /  /  /  /  /  /  /  / Protección Social / Promoción de la equidad / Cohesión e Integración Social /  /  /  /  /  / </v>
      </c>
      <c r="AP6" s="22" t="s">
        <v>27</v>
      </c>
      <c r="AQ6" s="22"/>
      <c r="AR6" s="22"/>
      <c r="AS6" s="22"/>
      <c r="AT6" s="22"/>
      <c r="AU6" s="22"/>
      <c r="AV6" s="22"/>
      <c r="AW6" s="22"/>
      <c r="AX6" s="22"/>
      <c r="AY6" s="22" t="s">
        <v>36</v>
      </c>
      <c r="AZ6" s="22" t="s">
        <v>184</v>
      </c>
      <c r="BA6" s="22" t="s">
        <v>38</v>
      </c>
      <c r="BB6" s="22"/>
      <c r="BC6" s="22"/>
      <c r="BD6" s="22"/>
      <c r="BE6" s="22"/>
      <c r="BF6" s="22"/>
      <c r="BG6" s="22"/>
      <c r="BH6" s="22" t="s">
        <v>771</v>
      </c>
    </row>
    <row r="7" spans="1:61" ht="30" customHeight="1" x14ac:dyDescent="0.2">
      <c r="A7" s="39">
        <v>6</v>
      </c>
      <c r="B7" s="24" t="s">
        <v>842</v>
      </c>
      <c r="C7" s="22" t="s">
        <v>356</v>
      </c>
      <c r="D7" s="22" t="s">
        <v>355</v>
      </c>
      <c r="E7" s="22" t="s">
        <v>186</v>
      </c>
      <c r="F7" s="24" t="s">
        <v>733</v>
      </c>
      <c r="G7" s="22"/>
      <c r="H7" s="22" t="s">
        <v>187</v>
      </c>
      <c r="I7" s="34">
        <v>4600000</v>
      </c>
      <c r="J7" s="22" t="str">
        <f t="shared" si="0"/>
        <v xml:space="preserve">Transferencia monetaria /  /  / </v>
      </c>
      <c r="K7" s="15" t="s">
        <v>3</v>
      </c>
      <c r="L7" s="22"/>
      <c r="M7" s="22"/>
      <c r="N7" s="22"/>
      <c r="O7" s="22" t="s">
        <v>188</v>
      </c>
      <c r="P7" s="22"/>
      <c r="Q7" s="15"/>
      <c r="R7" s="22" t="s">
        <v>592</v>
      </c>
      <c r="S7" s="22" t="s">
        <v>592</v>
      </c>
      <c r="T7" s="23">
        <v>38</v>
      </c>
      <c r="U7" s="22" t="s">
        <v>189</v>
      </c>
      <c r="V7" s="22"/>
      <c r="W7" s="22"/>
      <c r="X7" s="22"/>
      <c r="Y7" s="22"/>
      <c r="Z7" s="22" t="s">
        <v>183</v>
      </c>
      <c r="AA7" s="22"/>
      <c r="AB7" s="22" t="s">
        <v>46</v>
      </c>
      <c r="AC7" s="22"/>
      <c r="AD7" s="22"/>
      <c r="AE7" s="45">
        <v>42398</v>
      </c>
      <c r="AF7" s="24" t="s">
        <v>609</v>
      </c>
      <c r="AG7" s="47" t="s">
        <v>615</v>
      </c>
      <c r="AH7" s="22"/>
      <c r="AI7" s="22"/>
      <c r="AJ7" s="22"/>
      <c r="AK7" s="22"/>
      <c r="AL7" s="22"/>
      <c r="AM7" s="22"/>
      <c r="AN7" s="22">
        <f t="shared" si="1"/>
        <v>3</v>
      </c>
      <c r="AO7" s="22" t="str">
        <f t="shared" si="2"/>
        <v xml:space="preserve"> /  /  /  /  /  /  /  /  / Protección Social / Promoción de la equidad / Cohesión e Integración Social /  /  /  /  /  / </v>
      </c>
      <c r="AP7" s="22"/>
      <c r="AQ7" s="22"/>
      <c r="AR7" s="22"/>
      <c r="AS7" s="22"/>
      <c r="AT7" s="22"/>
      <c r="AU7" s="22"/>
      <c r="AV7" s="22"/>
      <c r="AW7" s="22"/>
      <c r="AX7" s="22"/>
      <c r="AY7" s="22" t="s">
        <v>36</v>
      </c>
      <c r="AZ7" s="22" t="s">
        <v>184</v>
      </c>
      <c r="BA7" s="22" t="s">
        <v>38</v>
      </c>
      <c r="BB7" s="22"/>
      <c r="BC7" s="22"/>
      <c r="BD7" s="22"/>
      <c r="BE7" s="22"/>
      <c r="BF7" s="22"/>
      <c r="BG7" s="22"/>
      <c r="BH7" s="22" t="s">
        <v>771</v>
      </c>
    </row>
    <row r="8" spans="1:61" ht="30" customHeight="1" x14ac:dyDescent="0.2">
      <c r="A8" s="39">
        <v>7</v>
      </c>
      <c r="B8" s="24" t="s">
        <v>842</v>
      </c>
      <c r="C8" s="22" t="s">
        <v>356</v>
      </c>
      <c r="D8" s="22" t="s">
        <v>355</v>
      </c>
      <c r="E8" s="22" t="s">
        <v>178</v>
      </c>
      <c r="F8" s="24" t="s">
        <v>733</v>
      </c>
      <c r="G8" s="22"/>
      <c r="H8" s="22" t="s">
        <v>179</v>
      </c>
      <c r="I8" s="34">
        <v>6676950641</v>
      </c>
      <c r="J8" s="22" t="str">
        <f t="shared" si="0"/>
        <v xml:space="preserve">Transferencia monetaria /  /  / </v>
      </c>
      <c r="K8" s="15" t="s">
        <v>3</v>
      </c>
      <c r="L8" s="15"/>
      <c r="M8" s="22"/>
      <c r="N8" s="22"/>
      <c r="O8" s="22" t="s">
        <v>852</v>
      </c>
      <c r="P8" s="22" t="s">
        <v>854</v>
      </c>
      <c r="Q8" s="15"/>
      <c r="R8" s="22" t="s">
        <v>453</v>
      </c>
      <c r="S8" s="22" t="s">
        <v>59</v>
      </c>
      <c r="T8" s="23">
        <v>520002</v>
      </c>
      <c r="U8" s="22" t="s">
        <v>50</v>
      </c>
      <c r="V8" s="22"/>
      <c r="W8" s="22"/>
      <c r="X8" s="22"/>
      <c r="Y8" s="22"/>
      <c r="Z8" s="22" t="s">
        <v>68</v>
      </c>
      <c r="AA8" s="22"/>
      <c r="AB8" s="22" t="s">
        <v>52</v>
      </c>
      <c r="AC8" s="22"/>
      <c r="AD8" s="22"/>
      <c r="AE8" s="45">
        <v>42398</v>
      </c>
      <c r="AF8" s="24" t="s">
        <v>609</v>
      </c>
      <c r="AG8" s="46" t="s">
        <v>610</v>
      </c>
      <c r="AH8" s="22"/>
      <c r="AI8" s="22"/>
      <c r="AJ8" s="22"/>
      <c r="AK8" s="22"/>
      <c r="AL8" s="22"/>
      <c r="AM8" s="22"/>
      <c r="AN8" s="22">
        <f t="shared" si="1"/>
        <v>3</v>
      </c>
      <c r="AO8" s="22" t="str">
        <f t="shared" si="2"/>
        <v xml:space="preserve">Alimentación / Salud /  /  /  /  /  /  /  / Protección Social /  /  /  /  /  /  /  / </v>
      </c>
      <c r="AP8" s="22" t="s">
        <v>27</v>
      </c>
      <c r="AQ8" s="22" t="s">
        <v>28</v>
      </c>
      <c r="AR8" s="22"/>
      <c r="AS8" s="22"/>
      <c r="AT8" s="22"/>
      <c r="AU8" s="22"/>
      <c r="AV8" s="22"/>
      <c r="AW8" s="22"/>
      <c r="AX8" s="22"/>
      <c r="AY8" s="22" t="s">
        <v>36</v>
      </c>
      <c r="AZ8" s="22"/>
      <c r="BA8" s="22"/>
      <c r="BB8" s="22"/>
      <c r="BC8" s="22"/>
      <c r="BD8" s="22"/>
      <c r="BE8" s="22"/>
      <c r="BF8" s="22"/>
      <c r="BG8" s="22"/>
      <c r="BH8" s="22" t="s">
        <v>771</v>
      </c>
    </row>
    <row r="9" spans="1:61" ht="30" customHeight="1" x14ac:dyDescent="0.2">
      <c r="A9" s="39">
        <v>8</v>
      </c>
      <c r="B9" s="24" t="s">
        <v>842</v>
      </c>
      <c r="C9" s="24" t="s">
        <v>356</v>
      </c>
      <c r="D9" s="24" t="s">
        <v>355</v>
      </c>
      <c r="E9" s="24" t="s">
        <v>519</v>
      </c>
      <c r="F9" s="24" t="s">
        <v>735</v>
      </c>
      <c r="G9" s="24" t="s">
        <v>756</v>
      </c>
      <c r="H9" s="24" t="s">
        <v>520</v>
      </c>
      <c r="I9" s="29">
        <v>2592000</v>
      </c>
      <c r="J9" s="22" t="str">
        <f t="shared" si="0"/>
        <v xml:space="preserve"> /  / servicios / </v>
      </c>
      <c r="K9" s="24"/>
      <c r="L9" s="24"/>
      <c r="M9" s="24" t="s">
        <v>169</v>
      </c>
      <c r="N9" s="24"/>
      <c r="O9" s="24" t="s">
        <v>521</v>
      </c>
      <c r="P9" s="24"/>
      <c r="Q9" s="15"/>
      <c r="R9" s="22" t="s">
        <v>53</v>
      </c>
      <c r="S9" s="22" t="s">
        <v>53</v>
      </c>
      <c r="T9" s="28">
        <v>36000</v>
      </c>
      <c r="U9" s="24" t="s">
        <v>582</v>
      </c>
      <c r="V9" s="24"/>
      <c r="W9" s="24"/>
      <c r="X9" s="24"/>
      <c r="Y9" s="24"/>
      <c r="Z9" s="24" t="s">
        <v>522</v>
      </c>
      <c r="AA9" s="24"/>
      <c r="AB9" s="24" t="s">
        <v>52</v>
      </c>
      <c r="AC9" s="24"/>
      <c r="AD9" s="24"/>
      <c r="AE9" s="45">
        <v>42398</v>
      </c>
      <c r="AF9" s="24" t="s">
        <v>609</v>
      </c>
      <c r="AG9" s="46" t="s">
        <v>728</v>
      </c>
      <c r="AH9" s="24"/>
      <c r="AI9" s="24"/>
      <c r="AJ9" s="24"/>
      <c r="AK9" s="24"/>
      <c r="AL9" s="24"/>
      <c r="AM9" s="24"/>
      <c r="AN9" s="22">
        <f t="shared" si="1"/>
        <v>1</v>
      </c>
      <c r="AO9" s="22" t="str">
        <f t="shared" si="2"/>
        <v xml:space="preserve"> /  /  /  /  /  /  /  /  /  /  / Cohesión e Integración social /  /  /  /  /  / </v>
      </c>
      <c r="AP9" s="24"/>
      <c r="AQ9" s="24"/>
      <c r="AR9" s="24"/>
      <c r="AS9" s="24"/>
      <c r="AT9" s="24"/>
      <c r="AU9" s="24"/>
      <c r="AV9" s="24"/>
      <c r="AW9" s="24"/>
      <c r="AX9" s="24"/>
      <c r="AY9" s="24"/>
      <c r="AZ9" s="24"/>
      <c r="BA9" s="24" t="s">
        <v>475</v>
      </c>
      <c r="BB9" s="24"/>
      <c r="BC9" s="24"/>
      <c r="BD9" s="24"/>
      <c r="BE9" s="24"/>
      <c r="BF9" s="24"/>
      <c r="BG9" s="24"/>
      <c r="BH9" s="22" t="s">
        <v>771</v>
      </c>
    </row>
    <row r="10" spans="1:61" ht="30" customHeight="1" x14ac:dyDescent="0.2">
      <c r="A10" s="39">
        <v>9</v>
      </c>
      <c r="B10" s="24" t="s">
        <v>842</v>
      </c>
      <c r="C10" s="22" t="s">
        <v>356</v>
      </c>
      <c r="D10" s="22" t="s">
        <v>355</v>
      </c>
      <c r="E10" s="22" t="s">
        <v>180</v>
      </c>
      <c r="F10" s="24" t="s">
        <v>733</v>
      </c>
      <c r="G10" s="22"/>
      <c r="H10" s="22" t="s">
        <v>181</v>
      </c>
      <c r="I10" s="34">
        <v>19000000</v>
      </c>
      <c r="J10" s="22" t="str">
        <f t="shared" si="0"/>
        <v xml:space="preserve">Transferencia monetaria /  / Servicios / </v>
      </c>
      <c r="K10" s="15" t="s">
        <v>3</v>
      </c>
      <c r="L10" s="15"/>
      <c r="M10" s="22" t="s">
        <v>5</v>
      </c>
      <c r="N10" s="22"/>
      <c r="O10" s="22" t="s">
        <v>182</v>
      </c>
      <c r="P10" s="22"/>
      <c r="Q10" s="15"/>
      <c r="R10" s="22" t="s">
        <v>114</v>
      </c>
      <c r="S10" s="22" t="s">
        <v>595</v>
      </c>
      <c r="T10" s="23">
        <v>2000</v>
      </c>
      <c r="U10" s="22" t="s">
        <v>50</v>
      </c>
      <c r="V10" s="22"/>
      <c r="W10" s="22"/>
      <c r="X10" s="22"/>
      <c r="Y10" s="22"/>
      <c r="Z10" s="22" t="s">
        <v>183</v>
      </c>
      <c r="AA10" s="22"/>
      <c r="AB10" s="22" t="s">
        <v>46</v>
      </c>
      <c r="AC10" s="22"/>
      <c r="AD10" s="22"/>
      <c r="AE10" s="45">
        <v>42398</v>
      </c>
      <c r="AF10" s="24" t="s">
        <v>609</v>
      </c>
      <c r="AG10" s="47" t="s">
        <v>614</v>
      </c>
      <c r="AH10" s="22"/>
      <c r="AI10" s="22"/>
      <c r="AJ10" s="22"/>
      <c r="AK10" s="22"/>
      <c r="AL10" s="22"/>
      <c r="AM10" s="22"/>
      <c r="AN10" s="22">
        <f t="shared" si="1"/>
        <v>3</v>
      </c>
      <c r="AO10" s="22" t="str">
        <f t="shared" si="2"/>
        <v xml:space="preserve"> / Salud /  /  /  /  /  /  /  / Protección Social / Promoción de la equidad /  /  /  /  /  /  / </v>
      </c>
      <c r="AP10" s="22"/>
      <c r="AQ10" s="22" t="s">
        <v>28</v>
      </c>
      <c r="AR10" s="22"/>
      <c r="AS10" s="22"/>
      <c r="AT10" s="22"/>
      <c r="AU10" s="22"/>
      <c r="AV10" s="22"/>
      <c r="AW10" s="22"/>
      <c r="AX10" s="22"/>
      <c r="AY10" s="22" t="s">
        <v>36</v>
      </c>
      <c r="AZ10" s="22" t="s">
        <v>184</v>
      </c>
      <c r="BA10" s="22"/>
      <c r="BB10" s="22"/>
      <c r="BC10" s="22"/>
      <c r="BD10" s="22"/>
      <c r="BE10" s="22"/>
      <c r="BF10" s="22"/>
      <c r="BG10" s="22"/>
      <c r="BH10" s="22" t="s">
        <v>771</v>
      </c>
    </row>
    <row r="11" spans="1:61" ht="30" customHeight="1" x14ac:dyDescent="0.2">
      <c r="A11" s="39">
        <v>10</v>
      </c>
      <c r="B11" s="24" t="s">
        <v>842</v>
      </c>
      <c r="C11" s="22" t="s">
        <v>356</v>
      </c>
      <c r="D11" s="22" t="s">
        <v>355</v>
      </c>
      <c r="E11" s="22" t="s">
        <v>602</v>
      </c>
      <c r="F11" s="24" t="s">
        <v>733</v>
      </c>
      <c r="G11" s="22"/>
      <c r="H11" s="22" t="s">
        <v>185</v>
      </c>
      <c r="I11" s="34">
        <v>742700</v>
      </c>
      <c r="J11" s="22" t="str">
        <f t="shared" si="0"/>
        <v xml:space="preserve">Transferencia monetaria /  / Servicios / </v>
      </c>
      <c r="K11" s="15" t="s">
        <v>3</v>
      </c>
      <c r="L11" s="22"/>
      <c r="M11" s="15" t="s">
        <v>5</v>
      </c>
      <c r="N11" s="22"/>
      <c r="O11" s="22" t="s">
        <v>401</v>
      </c>
      <c r="P11" s="22"/>
      <c r="Q11" s="15"/>
      <c r="R11" s="22" t="s">
        <v>114</v>
      </c>
      <c r="S11" s="22" t="s">
        <v>596</v>
      </c>
      <c r="T11" s="23">
        <v>600</v>
      </c>
      <c r="U11" s="22" t="s">
        <v>50</v>
      </c>
      <c r="V11" s="22"/>
      <c r="W11" s="22"/>
      <c r="X11" s="22"/>
      <c r="Y11" s="22"/>
      <c r="Z11" s="22" t="s">
        <v>51</v>
      </c>
      <c r="AA11" s="22"/>
      <c r="AB11" s="22" t="s">
        <v>46</v>
      </c>
      <c r="AC11" s="22"/>
      <c r="AD11" s="22"/>
      <c r="AE11" s="45">
        <v>42398</v>
      </c>
      <c r="AF11" s="24" t="s">
        <v>609</v>
      </c>
      <c r="AG11" s="47" t="s">
        <v>613</v>
      </c>
      <c r="AH11" s="22"/>
      <c r="AI11" s="22"/>
      <c r="AJ11" s="22"/>
      <c r="AK11" s="22"/>
      <c r="AL11" s="22"/>
      <c r="AM11" s="22"/>
      <c r="AN11" s="22">
        <f t="shared" si="1"/>
        <v>7</v>
      </c>
      <c r="AO11" s="22" t="str">
        <f t="shared" si="2"/>
        <v xml:space="preserve"> / Salud / Educación /  / Nivel de vida adecuado /  / Trabajo /  / Recreación / Protección Social / Promoción de la equidad /  /  /  /  /  /  / </v>
      </c>
      <c r="AP11" s="22"/>
      <c r="AQ11" s="22" t="s">
        <v>28</v>
      </c>
      <c r="AR11" s="22" t="s">
        <v>29</v>
      </c>
      <c r="AS11" s="22"/>
      <c r="AT11" s="22" t="s">
        <v>31</v>
      </c>
      <c r="AU11" s="22"/>
      <c r="AV11" s="22" t="s">
        <v>33</v>
      </c>
      <c r="AW11" s="22"/>
      <c r="AX11" s="22" t="s">
        <v>35</v>
      </c>
      <c r="AY11" s="22" t="s">
        <v>36</v>
      </c>
      <c r="AZ11" s="22" t="s">
        <v>184</v>
      </c>
      <c r="BA11" s="22"/>
      <c r="BB11" s="22"/>
      <c r="BC11" s="22"/>
      <c r="BD11" s="22"/>
      <c r="BE11" s="22"/>
      <c r="BF11" s="22"/>
      <c r="BG11" s="22"/>
      <c r="BH11" s="22" t="s">
        <v>771</v>
      </c>
    </row>
    <row r="12" spans="1:61" ht="30" customHeight="1" x14ac:dyDescent="0.2">
      <c r="A12" s="39">
        <v>11</v>
      </c>
      <c r="B12" s="24" t="s">
        <v>842</v>
      </c>
      <c r="C12" s="22" t="s">
        <v>356</v>
      </c>
      <c r="D12" s="22" t="s">
        <v>355</v>
      </c>
      <c r="E12" s="22" t="s">
        <v>191</v>
      </c>
      <c r="F12" s="24" t="s">
        <v>733</v>
      </c>
      <c r="G12" s="34"/>
      <c r="H12" s="22" t="s">
        <v>404</v>
      </c>
      <c r="I12" s="34">
        <v>382500000</v>
      </c>
      <c r="J12" s="22" t="str">
        <f t="shared" si="0"/>
        <v xml:space="preserve">Transferencia monetaria /  /  / </v>
      </c>
      <c r="K12" s="15" t="s">
        <v>3</v>
      </c>
      <c r="L12" s="22"/>
      <c r="M12" s="22"/>
      <c r="N12" s="22"/>
      <c r="O12" s="22" t="s">
        <v>192</v>
      </c>
      <c r="P12" s="22"/>
      <c r="Q12" s="15"/>
      <c r="R12" s="22" t="s">
        <v>170</v>
      </c>
      <c r="S12" s="22" t="s">
        <v>117</v>
      </c>
      <c r="T12" s="23">
        <v>1250000</v>
      </c>
      <c r="U12" s="22" t="s">
        <v>50</v>
      </c>
      <c r="V12" s="23"/>
      <c r="W12" s="22"/>
      <c r="X12" s="22"/>
      <c r="Y12" s="22"/>
      <c r="Z12" s="22" t="s">
        <v>183</v>
      </c>
      <c r="AA12" s="22"/>
      <c r="AB12" s="22" t="s">
        <v>52</v>
      </c>
      <c r="AC12" s="22"/>
      <c r="AD12" s="22"/>
      <c r="AE12" s="45">
        <v>42398</v>
      </c>
      <c r="AF12" s="24" t="s">
        <v>609</v>
      </c>
      <c r="AG12" s="47" t="s">
        <v>616</v>
      </c>
      <c r="AH12" s="22"/>
      <c r="AI12" s="22"/>
      <c r="AJ12" s="22"/>
      <c r="AK12" s="22"/>
      <c r="AL12" s="22"/>
      <c r="AM12" s="22"/>
      <c r="AN12" s="22">
        <f t="shared" si="1"/>
        <v>3</v>
      </c>
      <c r="AO12" s="22" t="str">
        <f t="shared" si="2"/>
        <v xml:space="preserve"> /  / Educación /  /  /  /  /  /  /  / Promoción de la equidad / Cohesión e Integración Social /  /  /  /  /  / </v>
      </c>
      <c r="AP12" s="22"/>
      <c r="AQ12" s="22"/>
      <c r="AR12" s="22" t="s">
        <v>29</v>
      </c>
      <c r="AS12" s="22"/>
      <c r="AT12" s="22"/>
      <c r="AU12" s="22"/>
      <c r="AV12" s="22"/>
      <c r="AW12" s="22"/>
      <c r="AX12" s="22"/>
      <c r="AY12" s="22"/>
      <c r="AZ12" s="22" t="s">
        <v>184</v>
      </c>
      <c r="BA12" s="22" t="s">
        <v>38</v>
      </c>
      <c r="BB12" s="22"/>
      <c r="BC12" s="22"/>
      <c r="BD12" s="22"/>
      <c r="BE12" s="22"/>
      <c r="BF12" s="22"/>
      <c r="BG12" s="22"/>
      <c r="BH12" s="22" t="s">
        <v>771</v>
      </c>
    </row>
    <row r="13" spans="1:61" ht="30" customHeight="1" x14ac:dyDescent="0.2">
      <c r="A13" s="39">
        <v>12</v>
      </c>
      <c r="B13" s="24" t="s">
        <v>842</v>
      </c>
      <c r="C13" s="22" t="s">
        <v>356</v>
      </c>
      <c r="D13" s="22" t="s">
        <v>355</v>
      </c>
      <c r="E13" s="22" t="s">
        <v>190</v>
      </c>
      <c r="F13" s="24" t="s">
        <v>733</v>
      </c>
      <c r="G13" s="22"/>
      <c r="H13" s="22" t="s">
        <v>402</v>
      </c>
      <c r="I13" s="34">
        <v>135281458</v>
      </c>
      <c r="J13" s="22" t="str">
        <f t="shared" si="0"/>
        <v xml:space="preserve">Transferencia monetaria /  /  / </v>
      </c>
      <c r="K13" s="15" t="s">
        <v>3</v>
      </c>
      <c r="L13" s="15"/>
      <c r="M13" s="22"/>
      <c r="N13" s="22"/>
      <c r="O13" s="22" t="s">
        <v>403</v>
      </c>
      <c r="P13" s="22"/>
      <c r="Q13" s="15"/>
      <c r="R13" s="22" t="s">
        <v>170</v>
      </c>
      <c r="S13" s="22" t="s">
        <v>117</v>
      </c>
      <c r="T13" s="23">
        <v>1250000</v>
      </c>
      <c r="U13" s="22" t="s">
        <v>50</v>
      </c>
      <c r="V13" s="23"/>
      <c r="W13" s="22"/>
      <c r="X13" s="22"/>
      <c r="Y13" s="22"/>
      <c r="Z13" s="22" t="s">
        <v>183</v>
      </c>
      <c r="AA13" s="22"/>
      <c r="AB13" s="22" t="s">
        <v>52</v>
      </c>
      <c r="AC13" s="22"/>
      <c r="AD13" s="22"/>
      <c r="AE13" s="45">
        <v>42398</v>
      </c>
      <c r="AF13" s="24" t="s">
        <v>609</v>
      </c>
      <c r="AG13" s="47" t="s">
        <v>618</v>
      </c>
      <c r="AH13" s="22"/>
      <c r="AI13" s="22"/>
      <c r="AJ13" s="22"/>
      <c r="AK13" s="22"/>
      <c r="AL13" s="22"/>
      <c r="AM13" s="22"/>
      <c r="AN13" s="22">
        <f t="shared" si="1"/>
        <v>3</v>
      </c>
      <c r="AO13" s="22" t="str">
        <f t="shared" si="2"/>
        <v xml:space="preserve"> /  / Educación /  /  /  /  /  /  /  / Promoción de la equidad / Cohesión e Integración Social /  /  /  /  /  / </v>
      </c>
      <c r="AP13" s="22"/>
      <c r="AQ13" s="22"/>
      <c r="AR13" s="22" t="s">
        <v>29</v>
      </c>
      <c r="AS13" s="22"/>
      <c r="AT13" s="22"/>
      <c r="AU13" s="22"/>
      <c r="AV13" s="22"/>
      <c r="AW13" s="22"/>
      <c r="AX13" s="22"/>
      <c r="AY13" s="22"/>
      <c r="AZ13" s="22" t="s">
        <v>184</v>
      </c>
      <c r="BA13" s="22" t="s">
        <v>38</v>
      </c>
      <c r="BB13" s="22"/>
      <c r="BC13" s="22"/>
      <c r="BD13" s="22"/>
      <c r="BE13" s="22"/>
      <c r="BF13" s="22"/>
      <c r="BG13" s="22"/>
      <c r="BH13" s="22" t="s">
        <v>771</v>
      </c>
    </row>
    <row r="14" spans="1:61" ht="30" customHeight="1" x14ac:dyDescent="0.2">
      <c r="A14" s="39">
        <v>13</v>
      </c>
      <c r="B14" s="22" t="s">
        <v>851</v>
      </c>
      <c r="C14" s="22" t="s">
        <v>356</v>
      </c>
      <c r="D14" s="22" t="s">
        <v>809</v>
      </c>
      <c r="E14" s="22" t="s">
        <v>810</v>
      </c>
      <c r="F14" s="22" t="s">
        <v>733</v>
      </c>
      <c r="G14" s="24"/>
      <c r="H14" s="22" t="s">
        <v>811</v>
      </c>
      <c r="I14" s="34">
        <v>106000000</v>
      </c>
      <c r="J14" s="22" t="str">
        <f t="shared" si="0"/>
        <v xml:space="preserve">Transferencia monetaria /  /  / </v>
      </c>
      <c r="K14" s="15" t="s">
        <v>3</v>
      </c>
      <c r="L14" s="24"/>
      <c r="M14" s="24"/>
      <c r="N14" s="24"/>
      <c r="O14" s="22" t="s">
        <v>999</v>
      </c>
      <c r="P14" s="22" t="s">
        <v>908</v>
      </c>
      <c r="Q14" s="24"/>
      <c r="R14" s="22" t="s">
        <v>114</v>
      </c>
      <c r="S14" s="22" t="s">
        <v>53</v>
      </c>
      <c r="T14" s="23">
        <v>200</v>
      </c>
      <c r="U14" s="22" t="s">
        <v>812</v>
      </c>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35"/>
    </row>
    <row r="15" spans="1:61" ht="27" customHeight="1" x14ac:dyDescent="0.2">
      <c r="A15" s="39">
        <v>14</v>
      </c>
      <c r="B15" s="24" t="s">
        <v>972</v>
      </c>
      <c r="C15" s="22" t="s">
        <v>356</v>
      </c>
      <c r="D15" s="22" t="s">
        <v>322</v>
      </c>
      <c r="E15" s="22" t="s">
        <v>323</v>
      </c>
      <c r="F15" s="22" t="s">
        <v>733</v>
      </c>
      <c r="G15" s="22"/>
      <c r="H15" s="22" t="s">
        <v>390</v>
      </c>
      <c r="I15" s="34">
        <v>27078450</v>
      </c>
      <c r="J15" s="22" t="str">
        <f t="shared" si="0"/>
        <v xml:space="preserve">Transferencia monetaria /  /  / </v>
      </c>
      <c r="K15" s="22" t="s">
        <v>3</v>
      </c>
      <c r="L15" s="22"/>
      <c r="M15" s="22"/>
      <c r="N15" s="22"/>
      <c r="O15" s="22" t="s">
        <v>974</v>
      </c>
      <c r="P15" s="22" t="s">
        <v>973</v>
      </c>
      <c r="Q15" s="15"/>
      <c r="R15" s="22" t="s">
        <v>114</v>
      </c>
      <c r="S15" s="22" t="s">
        <v>599</v>
      </c>
      <c r="T15" s="23">
        <v>561</v>
      </c>
      <c r="U15" s="22" t="s">
        <v>50</v>
      </c>
      <c r="V15" s="22"/>
      <c r="W15" s="22"/>
      <c r="X15" s="22"/>
      <c r="Y15" s="22"/>
      <c r="Z15" s="22" t="s">
        <v>68</v>
      </c>
      <c r="AA15" s="22"/>
      <c r="AB15" s="22" t="s">
        <v>52</v>
      </c>
      <c r="AC15" s="22"/>
      <c r="AD15" s="22"/>
      <c r="AE15" s="45">
        <v>42398</v>
      </c>
      <c r="AF15" s="24" t="s">
        <v>609</v>
      </c>
      <c r="AG15" s="47" t="s">
        <v>635</v>
      </c>
      <c r="AH15" s="22"/>
      <c r="AI15" s="22"/>
      <c r="AJ15" s="22"/>
      <c r="AK15" s="22"/>
      <c r="AL15" s="22"/>
      <c r="AM15" s="22"/>
      <c r="AN15" s="22"/>
      <c r="AO15" s="22" t="str">
        <f t="shared" ref="AO15:AO60" si="3">CONCATENATE(AP15, " / ",AQ15, " / ",AR15," / ",AS15," / ",AT15," / ",AU15," / ",AV15," / ",AW15," / ",AX15," / ",AY15," / ",AZ15," / ",BA15," / ",BB15," / ",BC15," / ",BD15," / ",BE15," / ",BF15," / ",BG15)</f>
        <v xml:space="preserve"> /  /  /  /  /  /  /  /  /  /  /  /  / Ecosistema sustentable /  /  /  / </v>
      </c>
      <c r="AP15" s="22"/>
      <c r="AQ15" s="22"/>
      <c r="AR15" s="22"/>
      <c r="AS15" s="22"/>
      <c r="AT15" s="22"/>
      <c r="AU15" s="22"/>
      <c r="AV15" s="22"/>
      <c r="AW15" s="22"/>
      <c r="AX15" s="22"/>
      <c r="AY15" s="22"/>
      <c r="AZ15" s="22"/>
      <c r="BA15" s="22"/>
      <c r="BB15" s="22"/>
      <c r="BC15" s="22" t="s">
        <v>40</v>
      </c>
      <c r="BD15" s="22"/>
      <c r="BE15" s="22"/>
      <c r="BF15" s="22"/>
      <c r="BG15" s="22"/>
      <c r="BH15" s="22" t="s">
        <v>771</v>
      </c>
    </row>
    <row r="16" spans="1:61" ht="30" customHeight="1" x14ac:dyDescent="0.2">
      <c r="A16" s="39">
        <v>15</v>
      </c>
      <c r="B16" s="24" t="s">
        <v>842</v>
      </c>
      <c r="C16" s="22" t="s">
        <v>356</v>
      </c>
      <c r="D16" s="22" t="s">
        <v>322</v>
      </c>
      <c r="E16" s="22" t="s">
        <v>333</v>
      </c>
      <c r="F16" s="22" t="s">
        <v>735</v>
      </c>
      <c r="G16" s="22" t="s">
        <v>1000</v>
      </c>
      <c r="H16" s="22" t="s">
        <v>392</v>
      </c>
      <c r="I16" s="34">
        <v>1600000</v>
      </c>
      <c r="J16" s="22" t="str">
        <f t="shared" si="0"/>
        <v xml:space="preserve">Transferencia monetaria /  /  / </v>
      </c>
      <c r="K16" s="22" t="s">
        <v>3</v>
      </c>
      <c r="L16" s="22"/>
      <c r="M16" s="22"/>
      <c r="N16" s="22"/>
      <c r="O16" s="22" t="s">
        <v>334</v>
      </c>
      <c r="P16" s="22"/>
      <c r="Q16" s="15"/>
      <c r="R16" s="22" t="s">
        <v>114</v>
      </c>
      <c r="S16" s="22" t="s">
        <v>368</v>
      </c>
      <c r="T16" s="23">
        <v>2330</v>
      </c>
      <c r="U16" s="22" t="s">
        <v>50</v>
      </c>
      <c r="V16" s="22"/>
      <c r="W16" s="22"/>
      <c r="X16" s="22"/>
      <c r="Y16" s="22"/>
      <c r="Z16" s="22" t="s">
        <v>68</v>
      </c>
      <c r="AA16" s="22"/>
      <c r="AB16" s="22" t="s">
        <v>52</v>
      </c>
      <c r="AC16" s="22"/>
      <c r="AD16" s="22"/>
      <c r="AE16" s="45">
        <v>42398</v>
      </c>
      <c r="AF16" s="24" t="s">
        <v>609</v>
      </c>
      <c r="AG16" s="47" t="s">
        <v>634</v>
      </c>
      <c r="AH16" s="22"/>
      <c r="AI16" s="22"/>
      <c r="AJ16" s="22"/>
      <c r="AK16" s="22"/>
      <c r="AL16" s="22"/>
      <c r="AM16" s="22"/>
      <c r="AN16" s="22">
        <f>COUNTA(AP16:BG16)</f>
        <v>2</v>
      </c>
      <c r="AO16" s="22" t="str">
        <f t="shared" si="3"/>
        <v xml:space="preserve"> /  /  /  / Nivel de Vida Adecuado /  /  /  /  /  / Promoción de la Equidad /  /  /  /  /  /  / </v>
      </c>
      <c r="AP16" s="22"/>
      <c r="AQ16" s="22"/>
      <c r="AR16" s="22"/>
      <c r="AS16" s="22"/>
      <c r="AT16" s="22" t="s">
        <v>295</v>
      </c>
      <c r="AU16" s="22"/>
      <c r="AV16" s="22"/>
      <c r="AW16" s="22"/>
      <c r="AX16" s="22"/>
      <c r="AY16" s="22"/>
      <c r="AZ16" s="22" t="s">
        <v>328</v>
      </c>
      <c r="BA16" s="22"/>
      <c r="BB16" s="22"/>
      <c r="BC16" s="22"/>
      <c r="BD16" s="22"/>
      <c r="BE16" s="22"/>
      <c r="BF16" s="22"/>
      <c r="BG16" s="22"/>
      <c r="BH16" s="22" t="s">
        <v>771</v>
      </c>
    </row>
    <row r="17" spans="1:60" ht="30" customHeight="1" x14ac:dyDescent="0.2">
      <c r="A17" s="39">
        <v>16</v>
      </c>
      <c r="B17" s="24" t="s">
        <v>842</v>
      </c>
      <c r="C17" s="22" t="s">
        <v>356</v>
      </c>
      <c r="D17" s="22" t="s">
        <v>322</v>
      </c>
      <c r="E17" s="22" t="s">
        <v>335</v>
      </c>
      <c r="F17" s="22" t="s">
        <v>733</v>
      </c>
      <c r="G17" s="22"/>
      <c r="H17" s="22" t="s">
        <v>393</v>
      </c>
      <c r="I17" s="34">
        <v>17011337</v>
      </c>
      <c r="J17" s="22" t="str">
        <f t="shared" si="0"/>
        <v xml:space="preserve">Transferencia monetaria /  / Servicios / </v>
      </c>
      <c r="K17" s="22" t="s">
        <v>3</v>
      </c>
      <c r="L17" s="22"/>
      <c r="M17" s="22" t="s">
        <v>5</v>
      </c>
      <c r="N17" s="22"/>
      <c r="O17" s="22" t="s">
        <v>336</v>
      </c>
      <c r="P17" s="22"/>
      <c r="Q17" s="15"/>
      <c r="R17" s="22" t="s">
        <v>114</v>
      </c>
      <c r="S17" s="22" t="s">
        <v>337</v>
      </c>
      <c r="T17" s="23">
        <v>3000</v>
      </c>
      <c r="U17" s="22" t="s">
        <v>575</v>
      </c>
      <c r="V17" s="22"/>
      <c r="W17" s="22"/>
      <c r="X17" s="22"/>
      <c r="Y17" s="22"/>
      <c r="Z17" s="22" t="s">
        <v>289</v>
      </c>
      <c r="AA17" s="22"/>
      <c r="AB17" s="22" t="s">
        <v>52</v>
      </c>
      <c r="AC17" s="22"/>
      <c r="AD17" s="22"/>
      <c r="AE17" s="45">
        <v>42398</v>
      </c>
      <c r="AF17" s="24" t="s">
        <v>609</v>
      </c>
      <c r="AG17" s="47" t="s">
        <v>633</v>
      </c>
      <c r="AH17" s="22"/>
      <c r="AI17" s="22"/>
      <c r="AJ17" s="22"/>
      <c r="AK17" s="22"/>
      <c r="AL17" s="22"/>
      <c r="AM17" s="22"/>
      <c r="AN17" s="22">
        <f>COUNTA(AP17:BG17)</f>
        <v>1</v>
      </c>
      <c r="AO17" s="22" t="str">
        <f t="shared" si="3"/>
        <v xml:space="preserve"> /  /  /  /  /  /  /  /  /  / Promoción de la Equidad /  /  /  /  /  /  / </v>
      </c>
      <c r="AP17" s="22"/>
      <c r="AQ17" s="22"/>
      <c r="AR17" s="22"/>
      <c r="AS17" s="22"/>
      <c r="AT17" s="22"/>
      <c r="AU17" s="22"/>
      <c r="AV17" s="22"/>
      <c r="AW17" s="22"/>
      <c r="AX17" s="22"/>
      <c r="AY17" s="22"/>
      <c r="AZ17" s="22" t="s">
        <v>328</v>
      </c>
      <c r="BA17" s="22"/>
      <c r="BB17" s="22"/>
      <c r="BC17" s="22"/>
      <c r="BD17" s="22"/>
      <c r="BE17" s="22"/>
      <c r="BF17" s="22"/>
      <c r="BG17" s="22"/>
      <c r="BH17" s="22" t="s">
        <v>771</v>
      </c>
    </row>
    <row r="18" spans="1:60" ht="30" customHeight="1" x14ac:dyDescent="0.2">
      <c r="A18" s="39">
        <v>17</v>
      </c>
      <c r="B18" s="24" t="s">
        <v>842</v>
      </c>
      <c r="C18" s="22" t="s">
        <v>356</v>
      </c>
      <c r="D18" s="22" t="s">
        <v>322</v>
      </c>
      <c r="E18" s="22" t="s">
        <v>329</v>
      </c>
      <c r="F18" s="22" t="s">
        <v>733</v>
      </c>
      <c r="G18" s="22" t="s">
        <v>761</v>
      </c>
      <c r="H18" s="22" t="s">
        <v>330</v>
      </c>
      <c r="I18" s="34">
        <v>41926305</v>
      </c>
      <c r="J18" s="22" t="str">
        <f t="shared" si="0"/>
        <v xml:space="preserve">Transferencia monetaria / Transferencia en especie /  / </v>
      </c>
      <c r="K18" s="22" t="s">
        <v>3</v>
      </c>
      <c r="L18" s="22" t="s">
        <v>4</v>
      </c>
      <c r="M18" s="22"/>
      <c r="N18" s="22"/>
      <c r="O18" s="22" t="s">
        <v>331</v>
      </c>
      <c r="P18" s="22"/>
      <c r="Q18" s="15"/>
      <c r="R18" s="22" t="s">
        <v>114</v>
      </c>
      <c r="S18" s="22" t="s">
        <v>599</v>
      </c>
      <c r="T18" s="23">
        <v>2829</v>
      </c>
      <c r="U18" s="22" t="s">
        <v>50</v>
      </c>
      <c r="V18" s="22"/>
      <c r="W18" s="22"/>
      <c r="X18" s="22"/>
      <c r="Y18" s="22"/>
      <c r="Z18" s="22" t="s">
        <v>289</v>
      </c>
      <c r="AA18" s="22"/>
      <c r="AB18" s="22" t="s">
        <v>52</v>
      </c>
      <c r="AC18" s="22"/>
      <c r="AD18" s="22"/>
      <c r="AE18" s="45">
        <v>42398</v>
      </c>
      <c r="AF18" s="24" t="s">
        <v>609</v>
      </c>
      <c r="AG18" s="47" t="s">
        <v>636</v>
      </c>
      <c r="AH18" s="22"/>
      <c r="AI18" s="22"/>
      <c r="AJ18" s="22"/>
      <c r="AK18" s="22"/>
      <c r="AL18" s="22"/>
      <c r="AM18" s="22"/>
      <c r="AN18" s="22"/>
      <c r="AO18" s="22" t="str">
        <f t="shared" si="3"/>
        <v xml:space="preserve"> /  /  /  /  /  /  /  /  /  /  /  /  / Ecosistema Sustentable /  /  /  / </v>
      </c>
      <c r="AP18" s="22"/>
      <c r="AQ18" s="22"/>
      <c r="AR18" s="22"/>
      <c r="AS18" s="22"/>
      <c r="AT18" s="22"/>
      <c r="AU18" s="22"/>
      <c r="AV18" s="22"/>
      <c r="AW18" s="22"/>
      <c r="AX18" s="22"/>
      <c r="AY18" s="22"/>
      <c r="AZ18" s="22"/>
      <c r="BA18" s="22"/>
      <c r="BB18" s="22"/>
      <c r="BC18" s="22" t="s">
        <v>332</v>
      </c>
      <c r="BD18" s="22"/>
      <c r="BE18" s="22"/>
      <c r="BF18" s="22"/>
      <c r="BG18" s="22"/>
      <c r="BH18" s="22" t="s">
        <v>771</v>
      </c>
    </row>
    <row r="19" spans="1:60" ht="30" customHeight="1" x14ac:dyDescent="0.2">
      <c r="A19" s="39">
        <v>18</v>
      </c>
      <c r="B19" s="24" t="s">
        <v>842</v>
      </c>
      <c r="C19" s="22" t="s">
        <v>356</v>
      </c>
      <c r="D19" s="22" t="s">
        <v>322</v>
      </c>
      <c r="E19" s="22" t="s">
        <v>240</v>
      </c>
      <c r="F19" s="22" t="s">
        <v>733</v>
      </c>
      <c r="G19" s="22"/>
      <c r="H19" s="22" t="s">
        <v>241</v>
      </c>
      <c r="I19" s="34">
        <v>2300100</v>
      </c>
      <c r="J19" s="22" t="str">
        <f t="shared" si="0"/>
        <v xml:space="preserve">Transferencia monetaria /  /  / </v>
      </c>
      <c r="K19" s="22" t="s">
        <v>3</v>
      </c>
      <c r="L19" s="22"/>
      <c r="M19" s="22"/>
      <c r="N19" s="22"/>
      <c r="O19" s="22" t="s">
        <v>579</v>
      </c>
      <c r="P19" s="22"/>
      <c r="Q19" s="15"/>
      <c r="R19" s="22" t="s">
        <v>114</v>
      </c>
      <c r="S19" s="22" t="s">
        <v>53</v>
      </c>
      <c r="T19" s="23">
        <v>250000</v>
      </c>
      <c r="U19" s="22" t="s">
        <v>50</v>
      </c>
      <c r="V19" s="22"/>
      <c r="W19" s="22"/>
      <c r="X19" s="22"/>
      <c r="Y19" s="22"/>
      <c r="Z19" s="22" t="s">
        <v>239</v>
      </c>
      <c r="AA19" s="22"/>
      <c r="AB19" s="22" t="s">
        <v>46</v>
      </c>
      <c r="AC19" s="22"/>
      <c r="AD19" s="22"/>
      <c r="AE19" s="45">
        <v>42398</v>
      </c>
      <c r="AF19" s="24" t="s">
        <v>609</v>
      </c>
      <c r="AG19" s="47" t="s">
        <v>628</v>
      </c>
      <c r="AH19" s="22"/>
      <c r="AI19" s="22"/>
      <c r="AJ19" s="22"/>
      <c r="AK19" s="22"/>
      <c r="AL19" s="22"/>
      <c r="AM19" s="22"/>
      <c r="AN19" s="22">
        <f>COUNTA(AP19:BG19)</f>
        <v>2</v>
      </c>
      <c r="AO19" s="22" t="str">
        <f t="shared" si="3"/>
        <v xml:space="preserve"> /  /  /  /  /  / Trabajo /  /  /  /  /  /  / economía sustentable /  /  /  / </v>
      </c>
      <c r="AP19" s="22"/>
      <c r="AQ19" s="22"/>
      <c r="AR19" s="22"/>
      <c r="AS19" s="22"/>
      <c r="AT19" s="22"/>
      <c r="AU19" s="22"/>
      <c r="AV19" s="22" t="s">
        <v>33</v>
      </c>
      <c r="AW19" s="22"/>
      <c r="AX19" s="22"/>
      <c r="AY19" s="22"/>
      <c r="AZ19" s="22"/>
      <c r="BA19" s="22"/>
      <c r="BB19" s="22"/>
      <c r="BC19" s="22" t="s">
        <v>578</v>
      </c>
      <c r="BD19" s="22"/>
      <c r="BE19" s="22"/>
      <c r="BF19" s="22"/>
      <c r="BG19" s="22"/>
      <c r="BH19" s="22" t="s">
        <v>771</v>
      </c>
    </row>
    <row r="20" spans="1:60" ht="30" customHeight="1" x14ac:dyDescent="0.2">
      <c r="A20" s="39">
        <v>19</v>
      </c>
      <c r="B20" s="24" t="s">
        <v>842</v>
      </c>
      <c r="C20" s="22" t="s">
        <v>356</v>
      </c>
      <c r="D20" s="22" t="s">
        <v>322</v>
      </c>
      <c r="E20" s="22" t="s">
        <v>324</v>
      </c>
      <c r="F20" s="22" t="s">
        <v>733</v>
      </c>
      <c r="G20" s="22" t="s">
        <v>759</v>
      </c>
      <c r="H20" s="22" t="s">
        <v>391</v>
      </c>
      <c r="I20" s="34">
        <v>10689387</v>
      </c>
      <c r="J20" s="22" t="str">
        <f t="shared" si="0"/>
        <v xml:space="preserve">Transferencia monetaria / Transferencia en especie /  / </v>
      </c>
      <c r="K20" s="22" t="s">
        <v>3</v>
      </c>
      <c r="L20" s="22" t="s">
        <v>4</v>
      </c>
      <c r="M20" s="22"/>
      <c r="N20" s="22"/>
      <c r="O20" s="22" t="s">
        <v>325</v>
      </c>
      <c r="P20" s="15" t="s">
        <v>858</v>
      </c>
      <c r="Q20" s="15"/>
      <c r="R20" s="22" t="s">
        <v>114</v>
      </c>
      <c r="S20" s="22" t="s">
        <v>326</v>
      </c>
      <c r="T20" s="23">
        <v>484</v>
      </c>
      <c r="U20" s="22" t="s">
        <v>327</v>
      </c>
      <c r="V20" s="22"/>
      <c r="W20" s="22"/>
      <c r="X20" s="22"/>
      <c r="Y20" s="22"/>
      <c r="Z20" s="22" t="s">
        <v>289</v>
      </c>
      <c r="AA20" s="22"/>
      <c r="AB20" s="22" t="s">
        <v>52</v>
      </c>
      <c r="AC20" s="22"/>
      <c r="AD20" s="22"/>
      <c r="AE20" s="45">
        <v>42398</v>
      </c>
      <c r="AF20" s="24" t="s">
        <v>609</v>
      </c>
      <c r="AG20" s="47" t="s">
        <v>632</v>
      </c>
      <c r="AH20" s="22"/>
      <c r="AI20" s="22"/>
      <c r="AJ20" s="22"/>
      <c r="AK20" s="22"/>
      <c r="AL20" s="22"/>
      <c r="AM20" s="22"/>
      <c r="AN20" s="22"/>
      <c r="AO20" s="22" t="str">
        <f t="shared" si="3"/>
        <v xml:space="preserve"> /  /  /  /  /  /  /  /  /  / Promoción de la Equidad /  /  /  /  /  /  / </v>
      </c>
      <c r="AP20" s="22"/>
      <c r="AQ20" s="22"/>
      <c r="AR20" s="22"/>
      <c r="AS20" s="22"/>
      <c r="AT20" s="22"/>
      <c r="AU20" s="22"/>
      <c r="AV20" s="22"/>
      <c r="AW20" s="22"/>
      <c r="AX20" s="22"/>
      <c r="AY20" s="22"/>
      <c r="AZ20" s="22" t="s">
        <v>328</v>
      </c>
      <c r="BA20" s="22"/>
      <c r="BB20" s="22"/>
      <c r="BC20" s="22"/>
      <c r="BD20" s="22"/>
      <c r="BE20" s="22"/>
      <c r="BF20" s="22"/>
      <c r="BG20" s="22"/>
      <c r="BH20" s="22" t="s">
        <v>771</v>
      </c>
    </row>
    <row r="21" spans="1:60" ht="30" customHeight="1" x14ac:dyDescent="0.2">
      <c r="A21" s="39">
        <v>20</v>
      </c>
      <c r="B21" s="24" t="s">
        <v>842</v>
      </c>
      <c r="C21" s="22" t="s">
        <v>356</v>
      </c>
      <c r="D21" s="22" t="s">
        <v>322</v>
      </c>
      <c r="E21" s="22" t="s">
        <v>395</v>
      </c>
      <c r="F21" s="22" t="s">
        <v>733</v>
      </c>
      <c r="G21" s="22" t="s">
        <v>758</v>
      </c>
      <c r="H21" s="22" t="s">
        <v>242</v>
      </c>
      <c r="I21" s="34">
        <v>4358135</v>
      </c>
      <c r="J21" s="22" t="str">
        <f t="shared" si="0"/>
        <v xml:space="preserve">Transferencia monetaria /  /  / </v>
      </c>
      <c r="K21" s="22" t="s">
        <v>3</v>
      </c>
      <c r="L21" s="22"/>
      <c r="M21" s="22"/>
      <c r="N21" s="22"/>
      <c r="O21" s="22" t="s">
        <v>243</v>
      </c>
      <c r="P21" s="22"/>
      <c r="Q21" s="15"/>
      <c r="R21" s="22" t="s">
        <v>589</v>
      </c>
      <c r="S21" s="22" t="s">
        <v>53</v>
      </c>
      <c r="T21" s="23" t="s">
        <v>244</v>
      </c>
      <c r="U21" s="22"/>
      <c r="V21" s="22"/>
      <c r="W21" s="22"/>
      <c r="X21" s="22"/>
      <c r="Y21" s="22"/>
      <c r="Z21" s="22" t="s">
        <v>239</v>
      </c>
      <c r="AA21" s="22"/>
      <c r="AB21" s="22"/>
      <c r="AC21" s="22"/>
      <c r="AD21" s="22"/>
      <c r="AE21" s="45">
        <v>42398</v>
      </c>
      <c r="AF21" s="24" t="s">
        <v>609</v>
      </c>
      <c r="AG21" s="47" t="s">
        <v>629</v>
      </c>
      <c r="AH21" s="22"/>
      <c r="AI21" s="22"/>
      <c r="AJ21" s="22"/>
      <c r="AK21" s="22"/>
      <c r="AL21" s="22"/>
      <c r="AM21" s="22"/>
      <c r="AN21" s="22">
        <f t="shared" ref="AN21:AN60" si="4">COUNTA(AP21:BG21)</f>
        <v>1</v>
      </c>
      <c r="AO21" s="22" t="str">
        <f t="shared" si="3"/>
        <v xml:space="preserve"> / Salud /  /  /  /  /  /  /  /  /  /  /  /  /  /  /  / </v>
      </c>
      <c r="AP21" s="22"/>
      <c r="AQ21" s="22" t="s">
        <v>28</v>
      </c>
      <c r="AR21" s="22"/>
      <c r="AS21" s="22"/>
      <c r="AT21" s="22"/>
      <c r="AU21" s="22"/>
      <c r="AV21" s="22"/>
      <c r="AW21" s="22"/>
      <c r="AX21" s="22"/>
      <c r="AY21" s="22"/>
      <c r="AZ21" s="22"/>
      <c r="BA21" s="22"/>
      <c r="BB21" s="22"/>
      <c r="BC21" s="22"/>
      <c r="BD21" s="22"/>
      <c r="BE21" s="22"/>
      <c r="BF21" s="22"/>
      <c r="BG21" s="22"/>
      <c r="BH21" s="22" t="s">
        <v>771</v>
      </c>
    </row>
    <row r="22" spans="1:60" ht="30" customHeight="1" x14ac:dyDescent="0.2">
      <c r="A22" s="39">
        <v>21</v>
      </c>
      <c r="B22" s="24" t="s">
        <v>842</v>
      </c>
      <c r="C22" s="22" t="s">
        <v>356</v>
      </c>
      <c r="D22" s="22" t="s">
        <v>322</v>
      </c>
      <c r="E22" s="22" t="s">
        <v>237</v>
      </c>
      <c r="F22" s="22" t="s">
        <v>735</v>
      </c>
      <c r="G22" s="22" t="s">
        <v>757</v>
      </c>
      <c r="H22" s="22" t="s">
        <v>238</v>
      </c>
      <c r="I22" s="34">
        <v>3590794</v>
      </c>
      <c r="J22" s="22" t="str">
        <f t="shared" si="0"/>
        <v xml:space="preserve">Transferencia monetaria /  /  / </v>
      </c>
      <c r="K22" s="22" t="s">
        <v>3</v>
      </c>
      <c r="L22" s="22"/>
      <c r="M22" s="22"/>
      <c r="N22" s="22"/>
      <c r="O22" s="22" t="s">
        <v>577</v>
      </c>
      <c r="P22" s="22"/>
      <c r="Q22" s="15"/>
      <c r="R22" s="22" t="s">
        <v>271</v>
      </c>
      <c r="S22" s="22" t="s">
        <v>587</v>
      </c>
      <c r="T22" s="23">
        <v>259</v>
      </c>
      <c r="U22" s="22" t="s">
        <v>208</v>
      </c>
      <c r="V22" s="22"/>
      <c r="W22" s="22"/>
      <c r="X22" s="22"/>
      <c r="Y22" s="22"/>
      <c r="Z22" s="22" t="s">
        <v>239</v>
      </c>
      <c r="AA22" s="22"/>
      <c r="AB22" s="22" t="s">
        <v>46</v>
      </c>
      <c r="AC22" s="22"/>
      <c r="AD22" s="22"/>
      <c r="AE22" s="45">
        <v>42398</v>
      </c>
      <c r="AF22" s="24" t="s">
        <v>609</v>
      </c>
      <c r="AG22" s="47" t="s">
        <v>631</v>
      </c>
      <c r="AH22" s="22"/>
      <c r="AI22" s="22"/>
      <c r="AJ22" s="22"/>
      <c r="AK22" s="22"/>
      <c r="AL22" s="22"/>
      <c r="AM22" s="22"/>
      <c r="AN22" s="22">
        <f t="shared" si="4"/>
        <v>2</v>
      </c>
      <c r="AO22" s="22" t="str">
        <f t="shared" si="3"/>
        <v xml:space="preserve"> /  /  /  /  /  / Trabajo /  /  /  /  /  /  / economía sustentable /  /  /  / </v>
      </c>
      <c r="AP22" s="22"/>
      <c r="AQ22" s="22"/>
      <c r="AR22" s="22"/>
      <c r="AS22" s="22"/>
      <c r="AT22" s="22"/>
      <c r="AU22" s="22"/>
      <c r="AV22" s="22" t="s">
        <v>33</v>
      </c>
      <c r="AW22" s="22"/>
      <c r="AX22" s="22"/>
      <c r="AY22" s="22"/>
      <c r="AZ22" s="22"/>
      <c r="BA22" s="22"/>
      <c r="BB22" s="22"/>
      <c r="BC22" s="22" t="s">
        <v>578</v>
      </c>
      <c r="BD22" s="22"/>
      <c r="BE22" s="22"/>
      <c r="BF22" s="22"/>
      <c r="BG22" s="22"/>
      <c r="BH22" s="22" t="s">
        <v>771</v>
      </c>
    </row>
    <row r="23" spans="1:60" ht="30" customHeight="1" x14ac:dyDescent="0.2">
      <c r="A23" s="39">
        <v>22</v>
      </c>
      <c r="B23" s="24" t="s">
        <v>842</v>
      </c>
      <c r="C23" s="22" t="s">
        <v>356</v>
      </c>
      <c r="D23" s="22" t="s">
        <v>322</v>
      </c>
      <c r="E23" s="22" t="s">
        <v>245</v>
      </c>
      <c r="F23" s="22" t="s">
        <v>735</v>
      </c>
      <c r="G23" s="22" t="s">
        <v>760</v>
      </c>
      <c r="H23" s="22" t="s">
        <v>396</v>
      </c>
      <c r="I23" s="34">
        <v>3329718</v>
      </c>
      <c r="J23" s="22" t="str">
        <f t="shared" si="0"/>
        <v xml:space="preserve">Transferencia monetaria /  /  / </v>
      </c>
      <c r="K23" s="22" t="s">
        <v>3</v>
      </c>
      <c r="L23" s="22"/>
      <c r="M23" s="22"/>
      <c r="N23" s="22"/>
      <c r="O23" s="22" t="s">
        <v>397</v>
      </c>
      <c r="P23" s="22"/>
      <c r="Q23" s="15"/>
      <c r="R23" s="22" t="s">
        <v>114</v>
      </c>
      <c r="S23" s="22" t="s">
        <v>587</v>
      </c>
      <c r="T23" s="23" t="s">
        <v>246</v>
      </c>
      <c r="U23" s="22"/>
      <c r="V23" s="22"/>
      <c r="W23" s="22"/>
      <c r="X23" s="22"/>
      <c r="Y23" s="22"/>
      <c r="Z23" s="22" t="s">
        <v>239</v>
      </c>
      <c r="AA23" s="22"/>
      <c r="AB23" s="22"/>
      <c r="AC23" s="22"/>
      <c r="AD23" s="22"/>
      <c r="AE23" s="45">
        <v>42398</v>
      </c>
      <c r="AF23" s="24" t="s">
        <v>609</v>
      </c>
      <c r="AG23" s="47" t="s">
        <v>637</v>
      </c>
      <c r="AH23" s="22"/>
      <c r="AI23" s="22"/>
      <c r="AJ23" s="22"/>
      <c r="AK23" s="22"/>
      <c r="AL23" s="22"/>
      <c r="AM23" s="22"/>
      <c r="AN23" s="22">
        <f t="shared" si="4"/>
        <v>1</v>
      </c>
      <c r="AO23" s="22" t="str">
        <f t="shared" si="3"/>
        <v xml:space="preserve"> /  /  /  / Nivel de vida adecuado /  /  /  /  /  /  /  /  /  /  /  /  / </v>
      </c>
      <c r="AP23" s="22"/>
      <c r="AQ23" s="22"/>
      <c r="AR23" s="22"/>
      <c r="AS23" s="22"/>
      <c r="AT23" s="22" t="s">
        <v>31</v>
      </c>
      <c r="AU23" s="22"/>
      <c r="AV23" s="22"/>
      <c r="AW23" s="22"/>
      <c r="AX23" s="22"/>
      <c r="AY23" s="22"/>
      <c r="AZ23" s="22"/>
      <c r="BA23" s="22"/>
      <c r="BB23" s="22"/>
      <c r="BC23" s="22"/>
      <c r="BD23" s="22"/>
      <c r="BE23" s="22"/>
      <c r="BF23" s="22"/>
      <c r="BG23" s="22"/>
      <c r="BH23" s="22" t="s">
        <v>771</v>
      </c>
    </row>
    <row r="24" spans="1:60" ht="30" customHeight="1" x14ac:dyDescent="0.2">
      <c r="A24" s="39">
        <v>23</v>
      </c>
      <c r="B24" s="24" t="s">
        <v>842</v>
      </c>
      <c r="C24" s="22" t="s">
        <v>356</v>
      </c>
      <c r="D24" s="22" t="s">
        <v>322</v>
      </c>
      <c r="E24" s="22" t="s">
        <v>236</v>
      </c>
      <c r="F24" s="22" t="s">
        <v>733</v>
      </c>
      <c r="G24" s="22"/>
      <c r="H24" s="22" t="s">
        <v>394</v>
      </c>
      <c r="I24" s="34">
        <v>2613750</v>
      </c>
      <c r="J24" s="22" t="str">
        <f t="shared" si="0"/>
        <v xml:space="preserve">Transferencia monetaria /  / servicios / </v>
      </c>
      <c r="K24" s="22" t="s">
        <v>3</v>
      </c>
      <c r="L24" s="22"/>
      <c r="M24" s="22" t="s">
        <v>169</v>
      </c>
      <c r="N24" s="22"/>
      <c r="O24" s="22" t="s">
        <v>576</v>
      </c>
      <c r="P24" s="22"/>
      <c r="Q24" s="15"/>
      <c r="R24" s="22" t="s">
        <v>114</v>
      </c>
      <c r="S24" s="22" t="s">
        <v>53</v>
      </c>
      <c r="T24" s="23">
        <v>1000</v>
      </c>
      <c r="U24" s="22" t="s">
        <v>575</v>
      </c>
      <c r="V24" s="22"/>
      <c r="W24" s="22"/>
      <c r="X24" s="22"/>
      <c r="Y24" s="22"/>
      <c r="Z24" s="22" t="s">
        <v>289</v>
      </c>
      <c r="AA24" s="22"/>
      <c r="AB24" s="22" t="s">
        <v>52</v>
      </c>
      <c r="AC24" s="22"/>
      <c r="AD24" s="22"/>
      <c r="AE24" s="45">
        <v>42398</v>
      </c>
      <c r="AF24" s="24" t="s">
        <v>609</v>
      </c>
      <c r="AG24" s="47" t="s">
        <v>630</v>
      </c>
      <c r="AH24" s="22"/>
      <c r="AI24" s="22"/>
      <c r="AJ24" s="22"/>
      <c r="AK24" s="22"/>
      <c r="AL24" s="22"/>
      <c r="AM24" s="22"/>
      <c r="AN24" s="22">
        <f t="shared" si="4"/>
        <v>1</v>
      </c>
      <c r="AO24" s="22" t="str">
        <f t="shared" si="3"/>
        <v xml:space="preserve"> /  /  /  /  /  /  / Cultura /  /  /  /  /  /  /  /  /  / </v>
      </c>
      <c r="AP24" s="22"/>
      <c r="AQ24" s="22"/>
      <c r="AR24" s="22"/>
      <c r="AS24" s="22"/>
      <c r="AT24" s="22"/>
      <c r="AU24" s="22"/>
      <c r="AV24" s="22"/>
      <c r="AW24" s="22" t="s">
        <v>34</v>
      </c>
      <c r="AX24" s="22"/>
      <c r="AY24" s="22"/>
      <c r="AZ24" s="22"/>
      <c r="BA24" s="22"/>
      <c r="BB24" s="22"/>
      <c r="BC24" s="22"/>
      <c r="BD24" s="22"/>
      <c r="BE24" s="22"/>
      <c r="BF24" s="22"/>
      <c r="BG24" s="22"/>
      <c r="BH24" s="22" t="s">
        <v>771</v>
      </c>
    </row>
    <row r="25" spans="1:60" ht="30" customHeight="1" x14ac:dyDescent="0.2">
      <c r="A25" s="39">
        <v>24</v>
      </c>
      <c r="B25" s="24" t="s">
        <v>842</v>
      </c>
      <c r="C25" s="22" t="s">
        <v>356</v>
      </c>
      <c r="D25" s="22" t="s">
        <v>354</v>
      </c>
      <c r="E25" s="22" t="s">
        <v>903</v>
      </c>
      <c r="F25" s="22" t="s">
        <v>733</v>
      </c>
      <c r="G25" s="22"/>
      <c r="H25" s="22" t="s">
        <v>904</v>
      </c>
      <c r="I25" s="34">
        <v>28547956</v>
      </c>
      <c r="J25" s="22" t="str">
        <f t="shared" si="0"/>
        <v xml:space="preserve">Transferencia monetaria /  / Servicios / </v>
      </c>
      <c r="K25" s="15" t="s">
        <v>3</v>
      </c>
      <c r="L25" s="15"/>
      <c r="M25" s="15" t="s">
        <v>5</v>
      </c>
      <c r="N25" s="22"/>
      <c r="O25" s="22" t="s">
        <v>905</v>
      </c>
      <c r="P25" s="22" t="s">
        <v>906</v>
      </c>
      <c r="Q25" s="15"/>
      <c r="R25" s="22" t="s">
        <v>363</v>
      </c>
      <c r="S25" s="22" t="s">
        <v>600</v>
      </c>
      <c r="T25" s="23">
        <v>40200</v>
      </c>
      <c r="U25" s="22" t="s">
        <v>50</v>
      </c>
      <c r="V25" s="22"/>
      <c r="W25" s="22"/>
      <c r="X25" s="22"/>
      <c r="Y25" s="22"/>
      <c r="Z25" s="22" t="s">
        <v>360</v>
      </c>
      <c r="AA25" s="22"/>
      <c r="AB25" s="22" t="s">
        <v>52</v>
      </c>
      <c r="AC25" s="22"/>
      <c r="AD25" s="22"/>
      <c r="AE25" s="45">
        <v>42398</v>
      </c>
      <c r="AF25" s="24" t="s">
        <v>609</v>
      </c>
      <c r="AG25" s="47" t="s">
        <v>626</v>
      </c>
      <c r="AH25" s="22"/>
      <c r="AI25" s="22"/>
      <c r="AJ25" s="22"/>
      <c r="AK25" s="22"/>
      <c r="AL25" s="22"/>
      <c r="AM25" s="22"/>
      <c r="AN25" s="22">
        <f t="shared" si="4"/>
        <v>2</v>
      </c>
      <c r="AO25" s="22" t="str">
        <f t="shared" si="3"/>
        <v xml:space="preserve"> /  / Educación /  /  /  / Trabajo /  /  /  /  /  /  /  /  /  /  / </v>
      </c>
      <c r="AP25" s="22"/>
      <c r="AQ25" s="22"/>
      <c r="AR25" s="22" t="s">
        <v>29</v>
      </c>
      <c r="AS25" s="22"/>
      <c r="AT25" s="22"/>
      <c r="AU25" s="22"/>
      <c r="AV25" s="22" t="s">
        <v>33</v>
      </c>
      <c r="AW25" s="22"/>
      <c r="AX25" s="22"/>
      <c r="AY25" s="22"/>
      <c r="AZ25" s="22"/>
      <c r="BA25" s="22"/>
      <c r="BB25" s="22"/>
      <c r="BC25" s="22"/>
      <c r="BD25" s="22"/>
      <c r="BE25" s="22"/>
      <c r="BF25" s="22"/>
      <c r="BG25" s="22"/>
      <c r="BH25" s="22" t="s">
        <v>771</v>
      </c>
    </row>
    <row r="26" spans="1:60" ht="30" customHeight="1" x14ac:dyDescent="0.2">
      <c r="A26" s="39">
        <v>25</v>
      </c>
      <c r="B26" s="24" t="s">
        <v>842</v>
      </c>
      <c r="C26" s="22" t="s">
        <v>356</v>
      </c>
      <c r="D26" s="22" t="s">
        <v>354</v>
      </c>
      <c r="E26" s="22" t="s">
        <v>353</v>
      </c>
      <c r="F26" s="22" t="s">
        <v>733</v>
      </c>
      <c r="G26" s="22"/>
      <c r="H26" s="22" t="s">
        <v>773</v>
      </c>
      <c r="I26" s="34" t="s">
        <v>772</v>
      </c>
      <c r="J26" s="22" t="str">
        <f t="shared" si="0"/>
        <v xml:space="preserve">Transferencia monetaria /  / Servicios / </v>
      </c>
      <c r="K26" s="15" t="s">
        <v>3</v>
      </c>
      <c r="L26" s="15"/>
      <c r="M26" s="15" t="s">
        <v>5</v>
      </c>
      <c r="N26" s="22"/>
      <c r="O26" s="22" t="s">
        <v>774</v>
      </c>
      <c r="P26" s="22" t="s">
        <v>855</v>
      </c>
      <c r="Q26" s="15"/>
      <c r="R26" s="22" t="s">
        <v>114</v>
      </c>
      <c r="S26" s="22" t="s">
        <v>177</v>
      </c>
      <c r="T26" s="23">
        <v>609</v>
      </c>
      <c r="U26" s="22" t="s">
        <v>50</v>
      </c>
      <c r="V26" s="22"/>
      <c r="W26" s="22"/>
      <c r="X26" s="22"/>
      <c r="Y26" s="22"/>
      <c r="Z26" s="22" t="s">
        <v>51</v>
      </c>
      <c r="AA26" s="22"/>
      <c r="AB26" s="22" t="s">
        <v>46</v>
      </c>
      <c r="AC26" s="22"/>
      <c r="AD26" s="22"/>
      <c r="AE26" s="45">
        <v>42398</v>
      </c>
      <c r="AF26" s="24" t="s">
        <v>609</v>
      </c>
      <c r="AG26" s="47" t="s">
        <v>625</v>
      </c>
      <c r="AH26" s="22"/>
      <c r="AI26" s="22"/>
      <c r="AJ26" s="22"/>
      <c r="AK26" s="22"/>
      <c r="AL26" s="22"/>
      <c r="AM26" s="22"/>
      <c r="AN26" s="22">
        <f t="shared" si="4"/>
        <v>2</v>
      </c>
      <c r="AO26" s="22" t="str">
        <f t="shared" si="3"/>
        <v xml:space="preserve"> /  / Educación /  /  /  / Trabajo /  /  /  /  /  /  /  /  /  /  / </v>
      </c>
      <c r="AP26" s="22"/>
      <c r="AQ26" s="22"/>
      <c r="AR26" s="22" t="s">
        <v>29</v>
      </c>
      <c r="AS26" s="22"/>
      <c r="AT26" s="22"/>
      <c r="AU26" s="22"/>
      <c r="AV26" s="22" t="s">
        <v>33</v>
      </c>
      <c r="AW26" s="22"/>
      <c r="AX26" s="22"/>
      <c r="AY26" s="22"/>
      <c r="AZ26" s="22"/>
      <c r="BA26" s="22"/>
      <c r="BB26" s="22"/>
      <c r="BC26" s="22"/>
      <c r="BD26" s="22"/>
      <c r="BE26" s="22"/>
      <c r="BF26" s="22"/>
      <c r="BG26" s="22"/>
      <c r="BH26" s="22" t="s">
        <v>771</v>
      </c>
    </row>
    <row r="27" spans="1:60" ht="30" customHeight="1" x14ac:dyDescent="0.2">
      <c r="A27" s="39">
        <v>26</v>
      </c>
      <c r="B27" s="24" t="s">
        <v>842</v>
      </c>
      <c r="C27" s="22" t="s">
        <v>356</v>
      </c>
      <c r="D27" s="22" t="s">
        <v>354</v>
      </c>
      <c r="E27" s="22" t="s">
        <v>357</v>
      </c>
      <c r="F27" s="22" t="s">
        <v>733</v>
      </c>
      <c r="G27" s="22"/>
      <c r="H27" s="22" t="s">
        <v>358</v>
      </c>
      <c r="I27" s="34">
        <v>81443571</v>
      </c>
      <c r="J27" s="22" t="str">
        <f t="shared" si="0"/>
        <v xml:space="preserve">Transferencia monetaria /  / Servicios / </v>
      </c>
      <c r="K27" s="15" t="s">
        <v>3</v>
      </c>
      <c r="L27" s="15"/>
      <c r="M27" s="15" t="s">
        <v>5</v>
      </c>
      <c r="N27" s="22"/>
      <c r="O27" s="22" t="s">
        <v>362</v>
      </c>
      <c r="P27" s="22"/>
      <c r="Q27" s="15"/>
      <c r="R27" s="22" t="s">
        <v>361</v>
      </c>
      <c r="S27" s="22" t="s">
        <v>63</v>
      </c>
      <c r="T27" s="23">
        <v>24000</v>
      </c>
      <c r="U27" s="22" t="s">
        <v>359</v>
      </c>
      <c r="V27" s="22"/>
      <c r="W27" s="22"/>
      <c r="X27" s="22"/>
      <c r="Y27" s="22"/>
      <c r="Z27" s="22" t="s">
        <v>360</v>
      </c>
      <c r="AA27" s="22"/>
      <c r="AB27" s="22"/>
      <c r="AC27" s="22"/>
      <c r="AD27" s="22"/>
      <c r="AE27" s="45">
        <v>42398</v>
      </c>
      <c r="AF27" s="24" t="s">
        <v>609</v>
      </c>
      <c r="AG27" s="47" t="s">
        <v>627</v>
      </c>
      <c r="AH27" s="22"/>
      <c r="AI27" s="22"/>
      <c r="AJ27" s="22"/>
      <c r="AK27" s="22"/>
      <c r="AL27" s="22"/>
      <c r="AM27" s="22"/>
      <c r="AN27" s="22">
        <f t="shared" si="4"/>
        <v>2</v>
      </c>
      <c r="AO27" s="22" t="str">
        <f t="shared" si="3"/>
        <v xml:space="preserve">Alimentación /  / Educación /  /  /  /  /  /  /  /  /  /  /  /  /  /  / </v>
      </c>
      <c r="AP27" s="22" t="s">
        <v>27</v>
      </c>
      <c r="AQ27" s="22"/>
      <c r="AR27" s="22" t="s">
        <v>29</v>
      </c>
      <c r="AS27" s="22"/>
      <c r="AT27" s="22"/>
      <c r="AU27" s="22"/>
      <c r="AV27" s="22"/>
      <c r="AW27" s="22"/>
      <c r="AX27" s="22"/>
      <c r="AY27" s="22"/>
      <c r="AZ27" s="22"/>
      <c r="BA27" s="22"/>
      <c r="BB27" s="22"/>
      <c r="BC27" s="22"/>
      <c r="BD27" s="22"/>
      <c r="BE27" s="22"/>
      <c r="BF27" s="22"/>
      <c r="BG27" s="22"/>
      <c r="BH27" s="22" t="s">
        <v>771</v>
      </c>
    </row>
    <row r="28" spans="1:60" ht="30" customHeight="1" x14ac:dyDescent="0.2">
      <c r="A28" s="39">
        <v>27</v>
      </c>
      <c r="B28" s="24" t="s">
        <v>842</v>
      </c>
      <c r="C28" s="22" t="s">
        <v>356</v>
      </c>
      <c r="D28" s="22" t="s">
        <v>223</v>
      </c>
      <c r="E28" s="22" t="s">
        <v>224</v>
      </c>
      <c r="F28" s="22" t="s">
        <v>733</v>
      </c>
      <c r="G28" s="22"/>
      <c r="H28" s="22" t="s">
        <v>225</v>
      </c>
      <c r="I28" s="34">
        <v>3000000</v>
      </c>
      <c r="J28" s="22" t="str">
        <f t="shared" si="0"/>
        <v xml:space="preserve">Transferencia monetaria /  /  / </v>
      </c>
      <c r="K28" s="22" t="s">
        <v>3</v>
      </c>
      <c r="L28" s="22"/>
      <c r="M28" s="22"/>
      <c r="N28" s="22"/>
      <c r="O28" s="22" t="s">
        <v>226</v>
      </c>
      <c r="P28" s="22"/>
      <c r="Q28" s="15"/>
      <c r="R28" s="22" t="s">
        <v>114</v>
      </c>
      <c r="S28" s="22" t="s">
        <v>53</v>
      </c>
      <c r="T28" s="23">
        <v>150</v>
      </c>
      <c r="U28" s="22" t="s">
        <v>591</v>
      </c>
      <c r="V28" s="22"/>
      <c r="W28" s="22"/>
      <c r="X28" s="22"/>
      <c r="Y28" s="22"/>
      <c r="Z28" s="22" t="s">
        <v>68</v>
      </c>
      <c r="AA28" s="22"/>
      <c r="AB28" s="22"/>
      <c r="AC28" s="22"/>
      <c r="AD28" s="22"/>
      <c r="AE28" s="45">
        <v>42398</v>
      </c>
      <c r="AF28" s="24" t="s">
        <v>609</v>
      </c>
      <c r="AG28" s="47" t="s">
        <v>621</v>
      </c>
      <c r="AH28" s="22"/>
      <c r="AI28" s="22"/>
      <c r="AJ28" s="22"/>
      <c r="AK28" s="22"/>
      <c r="AL28" s="22"/>
      <c r="AM28" s="22"/>
      <c r="AN28" s="22">
        <f t="shared" si="4"/>
        <v>1</v>
      </c>
      <c r="AO28" s="22" t="str">
        <f t="shared" si="3"/>
        <v xml:space="preserve"> /  /  /  /  /  / Trabajo /  /  /  /  /  /  /  /  /  /  / </v>
      </c>
      <c r="AP28" s="22"/>
      <c r="AQ28" s="22"/>
      <c r="AR28" s="22"/>
      <c r="AS28" s="22"/>
      <c r="AT28" s="22"/>
      <c r="AU28" s="22"/>
      <c r="AV28" s="22" t="s">
        <v>33</v>
      </c>
      <c r="AW28" s="22"/>
      <c r="AX28" s="22"/>
      <c r="AY28" s="22"/>
      <c r="AZ28" s="22"/>
      <c r="BA28" s="22"/>
      <c r="BB28" s="22"/>
      <c r="BC28" s="22"/>
      <c r="BD28" s="22"/>
      <c r="BE28" s="22"/>
      <c r="BF28" s="22"/>
      <c r="BG28" s="22"/>
      <c r="BH28" s="22" t="s">
        <v>771</v>
      </c>
    </row>
    <row r="29" spans="1:60" ht="30" customHeight="1" x14ac:dyDescent="0.2">
      <c r="A29" s="39">
        <v>28</v>
      </c>
      <c r="B29" s="22" t="s">
        <v>971</v>
      </c>
      <c r="C29" s="22" t="s">
        <v>356</v>
      </c>
      <c r="D29" s="22" t="s">
        <v>223</v>
      </c>
      <c r="E29" s="22" t="s">
        <v>231</v>
      </c>
      <c r="F29" s="22" t="s">
        <v>733</v>
      </c>
      <c r="G29" s="22"/>
      <c r="H29" s="22" t="s">
        <v>400</v>
      </c>
      <c r="I29" s="34">
        <v>40000000</v>
      </c>
      <c r="J29" s="22" t="str">
        <f t="shared" si="0"/>
        <v xml:space="preserve">Transferencia monetaria /  /  / </v>
      </c>
      <c r="K29" s="22" t="s">
        <v>3</v>
      </c>
      <c r="L29" s="22"/>
      <c r="M29" s="22"/>
      <c r="N29" s="22"/>
      <c r="O29" s="22" t="s">
        <v>988</v>
      </c>
      <c r="P29" s="15" t="s">
        <v>970</v>
      </c>
      <c r="Q29" s="15"/>
      <c r="R29" s="22" t="s">
        <v>232</v>
      </c>
      <c r="S29" s="22" t="s">
        <v>232</v>
      </c>
      <c r="T29" s="23" t="s">
        <v>989</v>
      </c>
      <c r="U29" s="22" t="s">
        <v>292</v>
      </c>
      <c r="V29" s="22"/>
      <c r="W29" s="22"/>
      <c r="X29" s="22"/>
      <c r="Y29" s="22"/>
      <c r="Z29" s="22" t="s">
        <v>233</v>
      </c>
      <c r="AA29" s="22"/>
      <c r="AB29" s="22"/>
      <c r="AC29" s="22"/>
      <c r="AD29" s="22"/>
      <c r="AE29" s="45">
        <v>42398</v>
      </c>
      <c r="AF29" s="24" t="s">
        <v>609</v>
      </c>
      <c r="AG29" s="47" t="s">
        <v>623</v>
      </c>
      <c r="AH29" s="22"/>
      <c r="AI29" s="22"/>
      <c r="AJ29" s="22"/>
      <c r="AK29" s="22"/>
      <c r="AL29" s="22"/>
      <c r="AM29" s="22"/>
      <c r="AN29" s="22">
        <f t="shared" si="4"/>
        <v>1</v>
      </c>
      <c r="AO29" s="22" t="str">
        <f t="shared" si="3"/>
        <v xml:space="preserve"> /  /  /  /  /  / Trabajo /  /  /  /  /  /  /  /  /  /  / </v>
      </c>
      <c r="AP29" s="22"/>
      <c r="AQ29" s="22"/>
      <c r="AR29" s="22"/>
      <c r="AS29" s="22"/>
      <c r="AT29" s="22"/>
      <c r="AU29" s="22"/>
      <c r="AV29" s="22" t="s">
        <v>33</v>
      </c>
      <c r="AW29" s="22"/>
      <c r="AX29" s="22"/>
      <c r="AY29" s="22"/>
      <c r="AZ29" s="22"/>
      <c r="BA29" s="22"/>
      <c r="BB29" s="22"/>
      <c r="BC29" s="22"/>
      <c r="BD29" s="22"/>
      <c r="BE29" s="22"/>
      <c r="BF29" s="22"/>
      <c r="BG29" s="22"/>
      <c r="BH29" s="22" t="s">
        <v>771</v>
      </c>
    </row>
    <row r="30" spans="1:60" ht="30" customHeight="1" x14ac:dyDescent="0.2">
      <c r="A30" s="39">
        <v>29</v>
      </c>
      <c r="B30" s="24" t="s">
        <v>1075</v>
      </c>
      <c r="C30" s="22" t="s">
        <v>356</v>
      </c>
      <c r="D30" s="22" t="s">
        <v>223</v>
      </c>
      <c r="E30" s="22" t="s">
        <v>398</v>
      </c>
      <c r="F30" s="22" t="s">
        <v>733</v>
      </c>
      <c r="G30" s="22"/>
      <c r="H30" s="22" t="s">
        <v>227</v>
      </c>
      <c r="I30" s="33">
        <v>50868871</v>
      </c>
      <c r="J30" s="22" t="str">
        <f t="shared" si="0"/>
        <v xml:space="preserve">Transferencia monetaria /  /  / </v>
      </c>
      <c r="K30" s="22" t="s">
        <v>3</v>
      </c>
      <c r="L30" s="22"/>
      <c r="M30" s="22"/>
      <c r="N30" s="22"/>
      <c r="O30" s="22" t="s">
        <v>1061</v>
      </c>
      <c r="P30" s="15" t="s">
        <v>1078</v>
      </c>
      <c r="Q30" s="15"/>
      <c r="R30" s="22" t="s">
        <v>590</v>
      </c>
      <c r="S30" s="22" t="s">
        <v>53</v>
      </c>
      <c r="T30" s="23">
        <v>9283</v>
      </c>
      <c r="U30" s="22" t="s">
        <v>50</v>
      </c>
      <c r="V30" s="22"/>
      <c r="W30" s="22"/>
      <c r="X30" s="22"/>
      <c r="Y30" s="22"/>
      <c r="Z30" s="22" t="s">
        <v>228</v>
      </c>
      <c r="AA30" s="22"/>
      <c r="AB30" s="22"/>
      <c r="AC30" s="22"/>
      <c r="AD30" s="22"/>
      <c r="AE30" s="45">
        <v>42398</v>
      </c>
      <c r="AF30" s="24" t="s">
        <v>609</v>
      </c>
      <c r="AG30" s="47" t="s">
        <v>624</v>
      </c>
      <c r="AH30" s="22"/>
      <c r="AI30" s="22"/>
      <c r="AJ30" s="22"/>
      <c r="AK30" s="22"/>
      <c r="AL30" s="22"/>
      <c r="AM30" s="22"/>
      <c r="AN30" s="22">
        <f t="shared" si="4"/>
        <v>1</v>
      </c>
      <c r="AO30" s="22" t="str">
        <f t="shared" si="3"/>
        <v xml:space="preserve"> /  /  /  /  /  / Trabajo /  /  /  /  /  /  /  /  /  /  / </v>
      </c>
      <c r="AP30" s="22"/>
      <c r="AQ30" s="22"/>
      <c r="AR30" s="22"/>
      <c r="AS30" s="22"/>
      <c r="AT30" s="22"/>
      <c r="AU30" s="22"/>
      <c r="AV30" s="22" t="s">
        <v>33</v>
      </c>
      <c r="AW30" s="22"/>
      <c r="AX30" s="22"/>
      <c r="AY30" s="22"/>
      <c r="AZ30" s="22"/>
      <c r="BA30" s="22"/>
      <c r="BB30" s="22"/>
      <c r="BC30" s="22"/>
      <c r="BD30" s="22"/>
      <c r="BE30" s="22"/>
      <c r="BF30" s="22"/>
      <c r="BG30" s="22"/>
      <c r="BH30" s="22" t="s">
        <v>771</v>
      </c>
    </row>
    <row r="31" spans="1:60" ht="30" customHeight="1" x14ac:dyDescent="0.2">
      <c r="A31" s="39">
        <v>30</v>
      </c>
      <c r="B31" s="24" t="s">
        <v>842</v>
      </c>
      <c r="C31" s="22" t="s">
        <v>356</v>
      </c>
      <c r="D31" s="22" t="s">
        <v>223</v>
      </c>
      <c r="E31" s="22" t="s">
        <v>352</v>
      </c>
      <c r="F31" s="22" t="s">
        <v>732</v>
      </c>
      <c r="G31" s="22"/>
      <c r="H31" s="22" t="s">
        <v>399</v>
      </c>
      <c r="I31" s="34">
        <v>30000000</v>
      </c>
      <c r="J31" s="22" t="str">
        <f t="shared" si="0"/>
        <v xml:space="preserve">Transferencia monetaria /  /  / </v>
      </c>
      <c r="K31" s="22" t="s">
        <v>3</v>
      </c>
      <c r="L31" s="22"/>
      <c r="M31" s="22"/>
      <c r="N31" s="22"/>
      <c r="O31" s="22" t="s">
        <v>856</v>
      </c>
      <c r="P31" s="22" t="s">
        <v>857</v>
      </c>
      <c r="Q31" s="15"/>
      <c r="R31" s="22" t="s">
        <v>229</v>
      </c>
      <c r="S31" s="22" t="s">
        <v>272</v>
      </c>
      <c r="T31" s="23" t="s">
        <v>230</v>
      </c>
      <c r="U31" s="22"/>
      <c r="V31" s="22"/>
      <c r="W31" s="22"/>
      <c r="X31" s="22"/>
      <c r="Y31" s="22"/>
      <c r="Z31" s="22" t="s">
        <v>183</v>
      </c>
      <c r="AA31" s="22"/>
      <c r="AB31" s="22"/>
      <c r="AC31" s="22"/>
      <c r="AD31" s="22"/>
      <c r="AE31" s="45">
        <v>42398</v>
      </c>
      <c r="AF31" s="24" t="s">
        <v>609</v>
      </c>
      <c r="AG31" s="22" t="s">
        <v>620</v>
      </c>
      <c r="AH31" s="22"/>
      <c r="AI31" s="22"/>
      <c r="AJ31" s="22"/>
      <c r="AK31" s="22"/>
      <c r="AL31" s="22"/>
      <c r="AM31" s="22"/>
      <c r="AN31" s="22">
        <f t="shared" si="4"/>
        <v>1</v>
      </c>
      <c r="AO31" s="22" t="str">
        <f t="shared" si="3"/>
        <v xml:space="preserve"> /  /  /  /  /  / Trabajo /  /  /  /  /  /  /  /  /  /  / </v>
      </c>
      <c r="AP31" s="22"/>
      <c r="AQ31" s="22"/>
      <c r="AR31" s="22"/>
      <c r="AS31" s="22"/>
      <c r="AT31" s="22"/>
      <c r="AU31" s="22"/>
      <c r="AV31" s="22" t="s">
        <v>33</v>
      </c>
      <c r="AW31" s="22"/>
      <c r="AX31" s="22"/>
      <c r="AY31" s="22"/>
      <c r="AZ31" s="22"/>
      <c r="BA31" s="22"/>
      <c r="BB31" s="22"/>
      <c r="BC31" s="22"/>
      <c r="BD31" s="22"/>
      <c r="BE31" s="22"/>
      <c r="BF31" s="22"/>
      <c r="BG31" s="22"/>
      <c r="BH31" s="22" t="s">
        <v>771</v>
      </c>
    </row>
    <row r="32" spans="1:60" ht="30" customHeight="1" x14ac:dyDescent="0.2">
      <c r="A32" s="39">
        <v>31</v>
      </c>
      <c r="B32" s="24" t="s">
        <v>1014</v>
      </c>
      <c r="C32" s="22" t="s">
        <v>356</v>
      </c>
      <c r="D32" s="22" t="s">
        <v>223</v>
      </c>
      <c r="E32" s="22" t="s">
        <v>234</v>
      </c>
      <c r="F32" s="22" t="s">
        <v>733</v>
      </c>
      <c r="G32" s="22"/>
      <c r="H32" s="22" t="s">
        <v>897</v>
      </c>
      <c r="I32" s="33">
        <v>504375587</v>
      </c>
      <c r="J32" s="22" t="str">
        <f t="shared" si="0"/>
        <v xml:space="preserve">Transferencia monetaria /  /  / </v>
      </c>
      <c r="K32" s="22" t="s">
        <v>3</v>
      </c>
      <c r="L32" s="22"/>
      <c r="M32" s="22"/>
      <c r="N32" s="22"/>
      <c r="O32" s="22" t="s">
        <v>235</v>
      </c>
      <c r="P32" s="15" t="s">
        <v>1016</v>
      </c>
      <c r="Q32" s="15"/>
      <c r="R32" s="22" t="s">
        <v>114</v>
      </c>
      <c r="S32" s="22" t="s">
        <v>53</v>
      </c>
      <c r="T32" s="23">
        <v>50000</v>
      </c>
      <c r="U32" s="22" t="s">
        <v>50</v>
      </c>
      <c r="V32" s="22"/>
      <c r="W32" s="22"/>
      <c r="X32" s="22"/>
      <c r="Y32" s="22"/>
      <c r="Z32" s="22" t="s">
        <v>68</v>
      </c>
      <c r="AA32" s="22"/>
      <c r="AB32" s="22"/>
      <c r="AC32" s="22"/>
      <c r="AD32" s="22"/>
      <c r="AE32" s="45">
        <v>42398</v>
      </c>
      <c r="AF32" s="24" t="s">
        <v>609</v>
      </c>
      <c r="AG32" s="47" t="s">
        <v>622</v>
      </c>
      <c r="AH32" s="22"/>
      <c r="AI32" s="22"/>
      <c r="AJ32" s="22"/>
      <c r="AK32" s="22"/>
      <c r="AL32" s="22"/>
      <c r="AM32" s="22"/>
      <c r="AN32" s="22">
        <f t="shared" si="4"/>
        <v>1</v>
      </c>
      <c r="AO32" s="22" t="str">
        <f t="shared" si="3"/>
        <v xml:space="preserve"> /  /  /  /  /  / Trabajo /  /  /  /  /  /  /  /  /  /  / </v>
      </c>
      <c r="AP32" s="22"/>
      <c r="AQ32" s="22"/>
      <c r="AR32" s="22"/>
      <c r="AS32" s="22"/>
      <c r="AT32" s="22"/>
      <c r="AU32" s="22"/>
      <c r="AV32" s="22" t="s">
        <v>33</v>
      </c>
      <c r="AW32" s="22"/>
      <c r="AX32" s="22"/>
      <c r="AY32" s="22"/>
      <c r="AZ32" s="22"/>
      <c r="BA32" s="22"/>
      <c r="BB32" s="22"/>
      <c r="BC32" s="22"/>
      <c r="BD32" s="22"/>
      <c r="BE32" s="22"/>
      <c r="BF32" s="22"/>
      <c r="BG32" s="22"/>
      <c r="BH32" s="22" t="s">
        <v>771</v>
      </c>
    </row>
    <row r="33" spans="1:61" s="106" customFormat="1" ht="53.25" customHeight="1" x14ac:dyDescent="0.25">
      <c r="A33" s="39">
        <v>32</v>
      </c>
      <c r="B33" s="104" t="s">
        <v>1004</v>
      </c>
      <c r="C33" s="104" t="s">
        <v>356</v>
      </c>
      <c r="D33" s="104" t="s">
        <v>223</v>
      </c>
      <c r="E33" s="104" t="s">
        <v>1060</v>
      </c>
      <c r="F33" s="104" t="s">
        <v>732</v>
      </c>
      <c r="G33" s="104"/>
      <c r="H33" s="104" t="s">
        <v>1005</v>
      </c>
      <c r="I33" s="105">
        <v>400000</v>
      </c>
      <c r="J33" s="22" t="str">
        <f t="shared" si="0"/>
        <v xml:space="preserve">Transferencia monetaria /  / Servicios / </v>
      </c>
      <c r="K33" s="15" t="s">
        <v>3</v>
      </c>
      <c r="L33" s="104"/>
      <c r="M33" s="104" t="s">
        <v>5</v>
      </c>
      <c r="N33" s="104"/>
      <c r="O33" s="104" t="s">
        <v>1006</v>
      </c>
      <c r="P33" s="104" t="s">
        <v>1007</v>
      </c>
      <c r="Q33" s="104"/>
      <c r="R33" s="104" t="s">
        <v>1009</v>
      </c>
      <c r="S33" s="104" t="s">
        <v>1008</v>
      </c>
      <c r="T33" s="104">
        <v>56</v>
      </c>
      <c r="U33" s="104" t="s">
        <v>50</v>
      </c>
      <c r="V33" s="104"/>
      <c r="W33" s="104"/>
      <c r="X33" s="104"/>
      <c r="Y33" s="104"/>
      <c r="Z33" s="22" t="s">
        <v>68</v>
      </c>
      <c r="AA33" s="104"/>
      <c r="AB33" s="22" t="s">
        <v>52</v>
      </c>
      <c r="AC33" s="104"/>
      <c r="AD33" s="104"/>
      <c r="AE33" s="104"/>
      <c r="AF33" s="104"/>
      <c r="AG33" s="104"/>
      <c r="AH33" s="104"/>
      <c r="AI33" s="104"/>
      <c r="AJ33" s="104"/>
      <c r="AK33" s="104"/>
      <c r="AL33" s="104"/>
      <c r="AM33" s="104"/>
      <c r="AN33" s="22">
        <f t="shared" si="4"/>
        <v>1</v>
      </c>
      <c r="AO33" s="22" t="str">
        <f>CONCATENATE(AP33, " / ",AQ33, " / ",AR33," / ",AS33," / ",AT33," / ",AU33," / ",AV33," / ",AW33," / ",AX33," / ",AY33," / ",AZ33," / ",BA33," / ",BB33," / ",BC33," / ",BD33," / ",BE33," / ",BF33," / ",BG33)</f>
        <v xml:space="preserve"> /  /  /  /  /  / Trabajo /  /  /  /  /  /  /  /  /  /  / </v>
      </c>
      <c r="AP33" s="104"/>
      <c r="AQ33" s="104"/>
      <c r="AR33" s="104"/>
      <c r="AS33" s="104"/>
      <c r="AT33" s="104"/>
      <c r="AU33" s="104"/>
      <c r="AV33" s="104" t="s">
        <v>33</v>
      </c>
      <c r="AW33" s="104"/>
      <c r="AX33" s="104"/>
      <c r="AY33" s="104"/>
      <c r="AZ33" s="104"/>
      <c r="BA33" s="104"/>
      <c r="BB33" s="104"/>
      <c r="BC33" s="104"/>
      <c r="BD33" s="104"/>
      <c r="BE33" s="104"/>
      <c r="BF33" s="104"/>
      <c r="BG33" s="104"/>
      <c r="BH33" s="104"/>
    </row>
    <row r="34" spans="1:61" ht="30" customHeight="1" x14ac:dyDescent="0.2">
      <c r="A34" s="39">
        <v>33</v>
      </c>
      <c r="B34" s="24" t="s">
        <v>909</v>
      </c>
      <c r="C34" s="22" t="s">
        <v>356</v>
      </c>
      <c r="D34" s="22" t="s">
        <v>451</v>
      </c>
      <c r="E34" s="22" t="s">
        <v>172</v>
      </c>
      <c r="F34" s="22" t="s">
        <v>733</v>
      </c>
      <c r="G34" s="22"/>
      <c r="H34" s="22" t="s">
        <v>173</v>
      </c>
      <c r="I34" s="34">
        <v>117956958</v>
      </c>
      <c r="J34" s="22" t="str">
        <f t="shared" si="0"/>
        <v xml:space="preserve">Transferencia monetaria / Transferencia en especie / Servicios / </v>
      </c>
      <c r="K34" s="15" t="s">
        <v>3</v>
      </c>
      <c r="L34" s="15" t="s">
        <v>4</v>
      </c>
      <c r="M34" s="22" t="s">
        <v>5</v>
      </c>
      <c r="N34" s="22"/>
      <c r="O34" s="22" t="s">
        <v>456</v>
      </c>
      <c r="P34" s="22" t="s">
        <v>912</v>
      </c>
      <c r="Q34" s="15"/>
      <c r="R34" s="22" t="s">
        <v>53</v>
      </c>
      <c r="S34" s="22" t="s">
        <v>174</v>
      </c>
      <c r="T34" s="23" t="s">
        <v>54</v>
      </c>
      <c r="U34" s="22" t="s">
        <v>50</v>
      </c>
      <c r="V34" s="22"/>
      <c r="W34" s="22"/>
      <c r="X34" s="22"/>
      <c r="Y34" s="22"/>
      <c r="Z34" s="22" t="s">
        <v>175</v>
      </c>
      <c r="AA34" s="22"/>
      <c r="AB34" s="30" t="s">
        <v>46</v>
      </c>
      <c r="AC34" s="22"/>
      <c r="AD34" s="22"/>
      <c r="AE34" s="45">
        <v>42398</v>
      </c>
      <c r="AF34" s="24" t="s">
        <v>609</v>
      </c>
      <c r="AG34" s="24" t="s">
        <v>619</v>
      </c>
      <c r="AH34" s="22"/>
      <c r="AI34" s="22"/>
      <c r="AJ34" s="22"/>
      <c r="AK34" s="22"/>
      <c r="AL34" s="22"/>
      <c r="AM34" s="22"/>
      <c r="AN34" s="22">
        <f t="shared" si="4"/>
        <v>2</v>
      </c>
      <c r="AO34" s="22" t="str">
        <f t="shared" si="3"/>
        <v xml:space="preserve"> /  /  /  /  /  /  /  /  /  /  /  /  / Ecosistema sustentable /  /  / Entorno común saludable / </v>
      </c>
      <c r="AP34" s="22"/>
      <c r="AQ34" s="22"/>
      <c r="AR34" s="22"/>
      <c r="AS34" s="22"/>
      <c r="AT34" s="22"/>
      <c r="AU34" s="22"/>
      <c r="AV34" s="22"/>
      <c r="AW34" s="22"/>
      <c r="AX34" s="22"/>
      <c r="AY34" s="22"/>
      <c r="AZ34" s="22"/>
      <c r="BA34" s="22"/>
      <c r="BB34" s="22"/>
      <c r="BC34" s="22" t="s">
        <v>40</v>
      </c>
      <c r="BD34" s="22"/>
      <c r="BE34" s="22"/>
      <c r="BF34" s="22" t="s">
        <v>176</v>
      </c>
      <c r="BG34" s="22"/>
      <c r="BH34" s="22" t="s">
        <v>771</v>
      </c>
    </row>
    <row r="35" spans="1:61" ht="30" customHeight="1" x14ac:dyDescent="0.2">
      <c r="A35" s="39">
        <v>34</v>
      </c>
      <c r="B35" s="24" t="s">
        <v>909</v>
      </c>
      <c r="C35" s="22" t="s">
        <v>219</v>
      </c>
      <c r="D35" s="22" t="s">
        <v>262</v>
      </c>
      <c r="E35" s="22" t="s">
        <v>922</v>
      </c>
      <c r="F35" s="22" t="s">
        <v>733</v>
      </c>
      <c r="G35" s="22"/>
      <c r="H35" s="22" t="s">
        <v>921</v>
      </c>
      <c r="I35" s="34">
        <v>1293000000</v>
      </c>
      <c r="J35" s="22" t="str">
        <f t="shared" ref="J35:J66" si="5">CONCATENATE(K35, " / ",L35, " / ",M35," / ",N35)</f>
        <v xml:space="preserve">Transferencia monetaria /  /  / </v>
      </c>
      <c r="K35" s="15" t="s">
        <v>3</v>
      </c>
      <c r="L35" s="22"/>
      <c r="M35" s="22"/>
      <c r="N35" s="22"/>
      <c r="O35" s="22" t="s">
        <v>267</v>
      </c>
      <c r="P35" s="22" t="s">
        <v>923</v>
      </c>
      <c r="Q35" s="15"/>
      <c r="R35" s="22" t="s">
        <v>920</v>
      </c>
      <c r="S35" s="22" t="s">
        <v>56</v>
      </c>
      <c r="T35" s="23">
        <v>213000</v>
      </c>
      <c r="U35" s="22" t="s">
        <v>50</v>
      </c>
      <c r="V35" s="22"/>
      <c r="W35" s="22"/>
      <c r="X35" s="22"/>
      <c r="Y35" s="22"/>
      <c r="Z35" s="22" t="s">
        <v>68</v>
      </c>
      <c r="AA35" s="22"/>
      <c r="AB35" s="22" t="s">
        <v>52</v>
      </c>
      <c r="AC35" s="22"/>
      <c r="AD35" s="22"/>
      <c r="AE35" s="49">
        <v>42397</v>
      </c>
      <c r="AF35" s="22">
        <v>269</v>
      </c>
      <c r="AG35" s="47" t="s">
        <v>727</v>
      </c>
      <c r="AH35" s="22"/>
      <c r="AI35" s="22"/>
      <c r="AJ35" s="22"/>
      <c r="AK35" s="22"/>
      <c r="AL35" s="22"/>
      <c r="AM35" s="22"/>
      <c r="AN35" s="22">
        <f t="shared" si="4"/>
        <v>1</v>
      </c>
      <c r="AO35" s="22" t="str">
        <f t="shared" si="3"/>
        <v xml:space="preserve"> /  / Educación /  /  /  /  /  /  /  /  /  /  /  /  /  /  / </v>
      </c>
      <c r="AP35" s="22"/>
      <c r="AQ35" s="22"/>
      <c r="AR35" s="22" t="s">
        <v>29</v>
      </c>
      <c r="AS35" s="22"/>
      <c r="AT35" s="22"/>
      <c r="AU35" s="22"/>
      <c r="AV35" s="22"/>
      <c r="AW35" s="22"/>
      <c r="AX35" s="22"/>
      <c r="AY35" s="22"/>
      <c r="AZ35" s="22"/>
      <c r="BA35" s="22"/>
      <c r="BB35" s="22"/>
      <c r="BC35" s="22"/>
      <c r="BD35" s="22"/>
      <c r="BE35" s="22"/>
      <c r="BF35" s="22"/>
      <c r="BG35" s="22"/>
      <c r="BH35" s="22" t="s">
        <v>771</v>
      </c>
    </row>
    <row r="36" spans="1:61" ht="30" customHeight="1" x14ac:dyDescent="0.2">
      <c r="A36" s="39">
        <v>35</v>
      </c>
      <c r="B36" s="24" t="s">
        <v>909</v>
      </c>
      <c r="C36" s="22" t="s">
        <v>219</v>
      </c>
      <c r="D36" s="22" t="s">
        <v>262</v>
      </c>
      <c r="E36" s="31" t="s">
        <v>263</v>
      </c>
      <c r="F36" s="31" t="s">
        <v>733</v>
      </c>
      <c r="G36" s="31"/>
      <c r="H36" s="22" t="s">
        <v>264</v>
      </c>
      <c r="I36" s="33">
        <v>119943996.52</v>
      </c>
      <c r="J36" s="22" t="str">
        <f t="shared" si="5"/>
        <v xml:space="preserve"> /  / Servicios / </v>
      </c>
      <c r="K36" s="15"/>
      <c r="L36" s="22"/>
      <c r="M36" s="22" t="s">
        <v>5</v>
      </c>
      <c r="N36" s="22"/>
      <c r="O36" s="22" t="s">
        <v>374</v>
      </c>
      <c r="P36" s="22" t="s">
        <v>924</v>
      </c>
      <c r="Q36" s="15"/>
      <c r="R36" s="22" t="s">
        <v>452</v>
      </c>
      <c r="S36" s="22" t="s">
        <v>117</v>
      </c>
      <c r="T36" s="23" t="s">
        <v>265</v>
      </c>
      <c r="U36" s="22" t="s">
        <v>50</v>
      </c>
      <c r="V36" s="22"/>
      <c r="W36" s="22"/>
      <c r="X36" s="22"/>
      <c r="Y36" s="22"/>
      <c r="Z36" s="22" t="s">
        <v>266</v>
      </c>
      <c r="AA36" s="22"/>
      <c r="AB36" s="22" t="s">
        <v>52</v>
      </c>
      <c r="AC36" s="22"/>
      <c r="AD36" s="22"/>
      <c r="AE36" s="49">
        <v>42397</v>
      </c>
      <c r="AF36" s="22">
        <v>269</v>
      </c>
      <c r="AG36" s="47" t="s">
        <v>726</v>
      </c>
      <c r="AH36" s="22"/>
      <c r="AI36" s="22"/>
      <c r="AJ36" s="22"/>
      <c r="AK36" s="22"/>
      <c r="AL36" s="22"/>
      <c r="AM36" s="22"/>
      <c r="AN36" s="22">
        <f t="shared" si="4"/>
        <v>1</v>
      </c>
      <c r="AO36" s="22" t="str">
        <f t="shared" si="3"/>
        <v xml:space="preserve"> /  /  /  /  /  /  /  /  / Protección Social /  /  /  /  /  /  /  / </v>
      </c>
      <c r="AP36" s="22"/>
      <c r="AQ36" s="22"/>
      <c r="AR36" s="22"/>
      <c r="AS36" s="22"/>
      <c r="AT36" s="22"/>
      <c r="AU36" s="22"/>
      <c r="AV36" s="22"/>
      <c r="AW36" s="22"/>
      <c r="AX36" s="22"/>
      <c r="AY36" s="22" t="s">
        <v>36</v>
      </c>
      <c r="AZ36" s="22"/>
      <c r="BA36" s="22"/>
      <c r="BB36" s="22"/>
      <c r="BC36" s="22"/>
      <c r="BD36" s="22"/>
      <c r="BE36" s="22"/>
      <c r="BF36" s="22"/>
      <c r="BG36" s="22"/>
      <c r="BH36" s="22" t="s">
        <v>771</v>
      </c>
    </row>
    <row r="37" spans="1:61" ht="30" customHeight="1" x14ac:dyDescent="0.2">
      <c r="A37" s="39">
        <v>36</v>
      </c>
      <c r="B37" s="24" t="s">
        <v>1076</v>
      </c>
      <c r="C37" s="22" t="s">
        <v>219</v>
      </c>
      <c r="D37" s="22" t="s">
        <v>248</v>
      </c>
      <c r="E37" s="22" t="s">
        <v>249</v>
      </c>
      <c r="F37" s="22" t="s">
        <v>733</v>
      </c>
      <c r="G37" s="22"/>
      <c r="H37" s="22" t="s">
        <v>250</v>
      </c>
      <c r="I37" s="33">
        <v>63407769.600000001</v>
      </c>
      <c r="J37" s="22" t="str">
        <f t="shared" si="5"/>
        <v xml:space="preserve">Transferencia monetaria /  /  / </v>
      </c>
      <c r="K37" s="15" t="s">
        <v>3</v>
      </c>
      <c r="L37" s="22"/>
      <c r="M37" s="22"/>
      <c r="N37" s="22"/>
      <c r="O37" s="22" t="s">
        <v>1059</v>
      </c>
      <c r="P37" s="22" t="s">
        <v>1077</v>
      </c>
      <c r="Q37" s="15"/>
      <c r="R37" s="22" t="s">
        <v>251</v>
      </c>
      <c r="S37" s="22" t="s">
        <v>56</v>
      </c>
      <c r="T37" s="23">
        <v>7500</v>
      </c>
      <c r="U37" s="22" t="s">
        <v>50</v>
      </c>
      <c r="V37" s="22"/>
      <c r="W37" s="22"/>
      <c r="X37" s="22"/>
      <c r="Y37" s="22"/>
      <c r="Z37" s="22" t="s">
        <v>68</v>
      </c>
      <c r="AA37" s="22"/>
      <c r="AB37" s="22" t="s">
        <v>52</v>
      </c>
      <c r="AC37" s="22"/>
      <c r="AD37" s="22"/>
      <c r="AE37" s="45">
        <v>42398</v>
      </c>
      <c r="AF37" s="24" t="s">
        <v>705</v>
      </c>
      <c r="AG37" s="47" t="s">
        <v>707</v>
      </c>
      <c r="AH37" s="22"/>
      <c r="AI37" s="22"/>
      <c r="AJ37" s="22"/>
      <c r="AK37" s="22"/>
      <c r="AL37" s="22"/>
      <c r="AM37" s="22"/>
      <c r="AN37" s="22">
        <f t="shared" si="4"/>
        <v>1</v>
      </c>
      <c r="AO37" s="22" t="str">
        <f t="shared" si="3"/>
        <v xml:space="preserve"> /  / Educación /  /  /  /  /  /  /  /  /  /  /  /  /  /  / </v>
      </c>
      <c r="AP37" s="22"/>
      <c r="AQ37" s="22"/>
      <c r="AR37" s="22" t="s">
        <v>29</v>
      </c>
      <c r="AS37" s="22"/>
      <c r="AT37" s="22"/>
      <c r="AU37" s="22"/>
      <c r="AV37" s="22"/>
      <c r="AW37" s="22"/>
      <c r="AX37" s="22"/>
      <c r="AY37" s="22"/>
      <c r="AZ37" s="22"/>
      <c r="BA37" s="22"/>
      <c r="BB37" s="22"/>
      <c r="BC37" s="22"/>
      <c r="BD37" s="22"/>
      <c r="BE37" s="22"/>
      <c r="BF37" s="22"/>
      <c r="BG37" s="22"/>
      <c r="BH37" s="22" t="s">
        <v>771</v>
      </c>
    </row>
    <row r="38" spans="1:61" ht="30" customHeight="1" x14ac:dyDescent="0.2">
      <c r="A38" s="39">
        <v>37</v>
      </c>
      <c r="B38" s="24" t="s">
        <v>842</v>
      </c>
      <c r="C38" s="22" t="s">
        <v>219</v>
      </c>
      <c r="D38" s="22" t="s">
        <v>268</v>
      </c>
      <c r="E38" s="22" t="s">
        <v>269</v>
      </c>
      <c r="F38" s="22" t="s">
        <v>733</v>
      </c>
      <c r="G38" s="22"/>
      <c r="H38" s="22" t="s">
        <v>270</v>
      </c>
      <c r="I38" s="34">
        <v>33630508</v>
      </c>
      <c r="J38" s="22" t="str">
        <f t="shared" si="5"/>
        <v xml:space="preserve"> /  / Servicios / </v>
      </c>
      <c r="K38" s="22"/>
      <c r="L38" s="22"/>
      <c r="M38" s="22" t="s">
        <v>5</v>
      </c>
      <c r="N38" s="22"/>
      <c r="O38" s="22" t="s">
        <v>375</v>
      </c>
      <c r="P38" s="22"/>
      <c r="Q38" s="15"/>
      <c r="R38" s="22" t="s">
        <v>271</v>
      </c>
      <c r="S38" s="22" t="s">
        <v>272</v>
      </c>
      <c r="T38" s="23">
        <v>10000</v>
      </c>
      <c r="U38" s="22" t="s">
        <v>50</v>
      </c>
      <c r="V38" s="22"/>
      <c r="W38" s="22"/>
      <c r="X38" s="22"/>
      <c r="Y38" s="22"/>
      <c r="Z38" s="22" t="s">
        <v>266</v>
      </c>
      <c r="AA38" s="22"/>
      <c r="AB38" s="22" t="s">
        <v>52</v>
      </c>
      <c r="AC38" s="22"/>
      <c r="AD38" s="22"/>
      <c r="AE38" s="45">
        <v>42398</v>
      </c>
      <c r="AF38" s="24" t="s">
        <v>705</v>
      </c>
      <c r="AG38" s="47" t="s">
        <v>708</v>
      </c>
      <c r="AH38" s="22"/>
      <c r="AI38" s="22"/>
      <c r="AJ38" s="22"/>
      <c r="AK38" s="22"/>
      <c r="AL38" s="22"/>
      <c r="AM38" s="22"/>
      <c r="AN38" s="22">
        <f t="shared" si="4"/>
        <v>2</v>
      </c>
      <c r="AO38" s="22" t="str">
        <f t="shared" si="3"/>
        <v xml:space="preserve"> / Salud / Educación /  /  /  /  /  /  /  /  /  /  /  /  /  /  / </v>
      </c>
      <c r="AP38" s="22"/>
      <c r="AQ38" s="22" t="s">
        <v>28</v>
      </c>
      <c r="AR38" s="22" t="s">
        <v>29</v>
      </c>
      <c r="AS38" s="22"/>
      <c r="AT38" s="22"/>
      <c r="AU38" s="22"/>
      <c r="AV38" s="22"/>
      <c r="AW38" s="22"/>
      <c r="AX38" s="22"/>
      <c r="AY38" s="22"/>
      <c r="AZ38" s="22"/>
      <c r="BA38" s="22"/>
      <c r="BB38" s="22"/>
      <c r="BC38" s="22"/>
      <c r="BD38" s="22"/>
      <c r="BE38" s="22"/>
      <c r="BF38" s="22"/>
      <c r="BG38" s="22"/>
      <c r="BH38" s="22" t="s">
        <v>771</v>
      </c>
    </row>
    <row r="39" spans="1:61" s="65" customFormat="1" ht="90" x14ac:dyDescent="0.2">
      <c r="A39" s="39">
        <v>38</v>
      </c>
      <c r="B39" s="84" t="s">
        <v>842</v>
      </c>
      <c r="C39" s="22" t="s">
        <v>219</v>
      </c>
      <c r="D39" s="22" t="s">
        <v>268</v>
      </c>
      <c r="E39" s="37" t="s">
        <v>273</v>
      </c>
      <c r="F39" s="37" t="s">
        <v>733</v>
      </c>
      <c r="G39" s="37"/>
      <c r="H39" s="37" t="s">
        <v>274</v>
      </c>
      <c r="I39" s="85">
        <v>28998748</v>
      </c>
      <c r="J39" s="37" t="str">
        <f t="shared" si="5"/>
        <v xml:space="preserve">Transferencia monetaria /  /  / </v>
      </c>
      <c r="K39" s="21" t="s">
        <v>3</v>
      </c>
      <c r="L39" s="37"/>
      <c r="M39" s="37"/>
      <c r="N39" s="37"/>
      <c r="O39" s="37" t="s">
        <v>275</v>
      </c>
      <c r="P39" s="37"/>
      <c r="Q39" s="21"/>
      <c r="R39" s="37" t="s">
        <v>271</v>
      </c>
      <c r="S39" s="37" t="s">
        <v>272</v>
      </c>
      <c r="T39" s="86">
        <v>2950</v>
      </c>
      <c r="U39" s="37" t="s">
        <v>50</v>
      </c>
      <c r="V39" s="37"/>
      <c r="W39" s="37"/>
      <c r="X39" s="37"/>
      <c r="Y39" s="37"/>
      <c r="Z39" s="37" t="s">
        <v>68</v>
      </c>
      <c r="AA39" s="37"/>
      <c r="AB39" s="37" t="s">
        <v>52</v>
      </c>
      <c r="AC39" s="37"/>
      <c r="AD39" s="37"/>
      <c r="AE39" s="87">
        <v>42398</v>
      </c>
      <c r="AF39" s="84" t="s">
        <v>705</v>
      </c>
      <c r="AG39" s="88" t="s">
        <v>709</v>
      </c>
      <c r="AH39" s="37"/>
      <c r="AI39" s="37"/>
      <c r="AJ39" s="37"/>
      <c r="AK39" s="37"/>
      <c r="AL39" s="37"/>
      <c r="AM39" s="37"/>
      <c r="AN39" s="37">
        <f t="shared" si="4"/>
        <v>1</v>
      </c>
      <c r="AO39" s="37" t="str">
        <f t="shared" si="3"/>
        <v xml:space="preserve"> /  /  /  /  /  /  /  /  /  /  /  /  /  /  / Participación Ciudadana /  / </v>
      </c>
      <c r="AP39" s="37"/>
      <c r="AQ39" s="37"/>
      <c r="AR39" s="37"/>
      <c r="AS39" s="37"/>
      <c r="AT39" s="37"/>
      <c r="AU39" s="37"/>
      <c r="AV39" s="37"/>
      <c r="AW39" s="37"/>
      <c r="AX39" s="37"/>
      <c r="AY39" s="37"/>
      <c r="AZ39" s="37"/>
      <c r="BA39" s="37"/>
      <c r="BB39" s="37"/>
      <c r="BC39" s="37"/>
      <c r="BD39" s="37"/>
      <c r="BE39" s="37" t="s">
        <v>276</v>
      </c>
      <c r="BF39" s="37"/>
      <c r="BG39" s="37"/>
      <c r="BH39" s="37" t="s">
        <v>771</v>
      </c>
      <c r="BI39" s="32"/>
    </row>
    <row r="40" spans="1:61" s="65" customFormat="1" ht="315" x14ac:dyDescent="0.2">
      <c r="A40" s="39">
        <v>39</v>
      </c>
      <c r="B40" s="84" t="s">
        <v>842</v>
      </c>
      <c r="C40" s="22" t="s">
        <v>219</v>
      </c>
      <c r="D40" s="22" t="s">
        <v>277</v>
      </c>
      <c r="E40" s="37" t="s">
        <v>278</v>
      </c>
      <c r="F40" s="37" t="s">
        <v>733</v>
      </c>
      <c r="G40" s="37"/>
      <c r="H40" s="37" t="s">
        <v>376</v>
      </c>
      <c r="I40" s="85">
        <v>49855148</v>
      </c>
      <c r="J40" s="37" t="str">
        <f t="shared" si="5"/>
        <v xml:space="preserve">Transferencia monetaria /  /  / </v>
      </c>
      <c r="K40" s="21" t="s">
        <v>3</v>
      </c>
      <c r="L40" s="37"/>
      <c r="M40" s="37"/>
      <c r="N40" s="37"/>
      <c r="O40" s="37" t="s">
        <v>279</v>
      </c>
      <c r="P40" s="37"/>
      <c r="Q40" s="21"/>
      <c r="R40" s="37" t="s">
        <v>53</v>
      </c>
      <c r="S40" s="37" t="s">
        <v>53</v>
      </c>
      <c r="T40" s="86">
        <v>17555</v>
      </c>
      <c r="U40" s="37" t="s">
        <v>50</v>
      </c>
      <c r="V40" s="37"/>
      <c r="W40" s="37"/>
      <c r="X40" s="37"/>
      <c r="Y40" s="37"/>
      <c r="Z40" s="37" t="s">
        <v>68</v>
      </c>
      <c r="AA40" s="37"/>
      <c r="AB40" s="37" t="s">
        <v>52</v>
      </c>
      <c r="AC40" s="37"/>
      <c r="AD40" s="37"/>
      <c r="AE40" s="87">
        <v>42398</v>
      </c>
      <c r="AF40" s="84" t="s">
        <v>705</v>
      </c>
      <c r="AG40" s="88" t="s">
        <v>706</v>
      </c>
      <c r="AH40" s="37"/>
      <c r="AI40" s="37"/>
      <c r="AJ40" s="37"/>
      <c r="AK40" s="37"/>
      <c r="AL40" s="37"/>
      <c r="AM40" s="37"/>
      <c r="AN40" s="37">
        <f t="shared" si="4"/>
        <v>1</v>
      </c>
      <c r="AO40" s="37" t="str">
        <f t="shared" si="3"/>
        <v xml:space="preserve"> /  /  / Vivienda Digna /  /  /  /  /  /  /  /  /  /  /  /  /  / </v>
      </c>
      <c r="AP40" s="37"/>
      <c r="AQ40" s="37"/>
      <c r="AR40" s="37"/>
      <c r="AS40" s="37" t="s">
        <v>30</v>
      </c>
      <c r="AT40" s="37"/>
      <c r="AU40" s="37"/>
      <c r="AV40" s="37"/>
      <c r="AW40" s="37"/>
      <c r="AX40" s="37"/>
      <c r="AY40" s="37"/>
      <c r="AZ40" s="37"/>
      <c r="BA40" s="37"/>
      <c r="BB40" s="37"/>
      <c r="BC40" s="37"/>
      <c r="BD40" s="37"/>
      <c r="BE40" s="37"/>
      <c r="BF40" s="37"/>
      <c r="BG40" s="37"/>
      <c r="BH40" s="37" t="s">
        <v>771</v>
      </c>
      <c r="BI40" s="32"/>
    </row>
    <row r="41" spans="1:61" s="65" customFormat="1" ht="330" x14ac:dyDescent="0.2">
      <c r="A41" s="39">
        <v>40</v>
      </c>
      <c r="B41" s="84" t="s">
        <v>842</v>
      </c>
      <c r="C41" s="22" t="s">
        <v>219</v>
      </c>
      <c r="D41" s="22" t="s">
        <v>277</v>
      </c>
      <c r="E41" s="37" t="s">
        <v>280</v>
      </c>
      <c r="F41" s="37" t="s">
        <v>733</v>
      </c>
      <c r="G41" s="37"/>
      <c r="H41" s="37" t="s">
        <v>377</v>
      </c>
      <c r="I41" s="85">
        <v>269631738</v>
      </c>
      <c r="J41" s="37" t="str">
        <f t="shared" si="5"/>
        <v xml:space="preserve">Transferencia monetaria /  /  / </v>
      </c>
      <c r="K41" s="21" t="s">
        <v>3</v>
      </c>
      <c r="L41" s="37"/>
      <c r="M41" s="37"/>
      <c r="N41" s="37"/>
      <c r="O41" s="37" t="s">
        <v>605</v>
      </c>
      <c r="P41" s="37"/>
      <c r="Q41" s="21"/>
      <c r="R41" s="37" t="s">
        <v>53</v>
      </c>
      <c r="S41" s="37" t="s">
        <v>53</v>
      </c>
      <c r="T41" s="86">
        <v>4947</v>
      </c>
      <c r="U41" s="37" t="s">
        <v>50</v>
      </c>
      <c r="V41" s="37"/>
      <c r="W41" s="37"/>
      <c r="X41" s="37"/>
      <c r="Y41" s="37"/>
      <c r="Z41" s="37" t="s">
        <v>68</v>
      </c>
      <c r="AA41" s="37"/>
      <c r="AB41" s="37" t="s">
        <v>52</v>
      </c>
      <c r="AC41" s="37"/>
      <c r="AD41" s="37"/>
      <c r="AE41" s="87">
        <v>42398</v>
      </c>
      <c r="AF41" s="84" t="s">
        <v>705</v>
      </c>
      <c r="AG41" s="88" t="s">
        <v>706</v>
      </c>
      <c r="AH41" s="37"/>
      <c r="AI41" s="37"/>
      <c r="AJ41" s="37"/>
      <c r="AK41" s="37"/>
      <c r="AL41" s="37"/>
      <c r="AM41" s="37"/>
      <c r="AN41" s="37">
        <f t="shared" si="4"/>
        <v>1</v>
      </c>
      <c r="AO41" s="37" t="str">
        <f t="shared" si="3"/>
        <v xml:space="preserve"> /  /  / Vivienda Digna /  /  /  /  /  /  /  /  /  /  /  /  /  / </v>
      </c>
      <c r="AP41" s="37"/>
      <c r="AQ41" s="37"/>
      <c r="AR41" s="37"/>
      <c r="AS41" s="37" t="s">
        <v>30</v>
      </c>
      <c r="AT41" s="37"/>
      <c r="AU41" s="37"/>
      <c r="AV41" s="37"/>
      <c r="AW41" s="37"/>
      <c r="AX41" s="37"/>
      <c r="AY41" s="37"/>
      <c r="AZ41" s="37"/>
      <c r="BA41" s="37"/>
      <c r="BB41" s="37"/>
      <c r="BC41" s="37"/>
      <c r="BD41" s="37"/>
      <c r="BE41" s="37"/>
      <c r="BF41" s="37"/>
      <c r="BG41" s="37"/>
      <c r="BH41" s="37" t="s">
        <v>771</v>
      </c>
      <c r="BI41" s="32"/>
    </row>
    <row r="42" spans="1:61" s="65" customFormat="1" ht="105" x14ac:dyDescent="0.2">
      <c r="A42" s="39">
        <v>41</v>
      </c>
      <c r="B42" s="84" t="s">
        <v>842</v>
      </c>
      <c r="C42" s="22" t="s">
        <v>219</v>
      </c>
      <c r="D42" s="22" t="s">
        <v>252</v>
      </c>
      <c r="E42" s="37" t="s">
        <v>260</v>
      </c>
      <c r="F42" s="37" t="s">
        <v>733</v>
      </c>
      <c r="G42" s="37" t="s">
        <v>762</v>
      </c>
      <c r="H42" s="37" t="s">
        <v>379</v>
      </c>
      <c r="I42" s="85">
        <v>450000</v>
      </c>
      <c r="J42" s="37" t="str">
        <f t="shared" si="5"/>
        <v xml:space="preserve">Transferencia monetaria /  /  / </v>
      </c>
      <c r="K42" s="21" t="s">
        <v>3</v>
      </c>
      <c r="L42" s="37"/>
      <c r="M42" s="37"/>
      <c r="N42" s="37"/>
      <c r="O42" s="37" t="s">
        <v>380</v>
      </c>
      <c r="P42" s="37"/>
      <c r="Q42" s="21"/>
      <c r="R42" s="37" t="s">
        <v>53</v>
      </c>
      <c r="S42" s="37" t="s">
        <v>261</v>
      </c>
      <c r="T42" s="86">
        <v>450</v>
      </c>
      <c r="U42" s="37" t="s">
        <v>50</v>
      </c>
      <c r="V42" s="37"/>
      <c r="W42" s="37"/>
      <c r="X42" s="37"/>
      <c r="Y42" s="37"/>
      <c r="Z42" s="37" t="s">
        <v>68</v>
      </c>
      <c r="AA42" s="37"/>
      <c r="AB42" s="37" t="s">
        <v>52</v>
      </c>
      <c r="AC42" s="37"/>
      <c r="AD42" s="37"/>
      <c r="AE42" s="87">
        <v>42398</v>
      </c>
      <c r="AF42" s="84" t="s">
        <v>705</v>
      </c>
      <c r="AG42" s="88" t="s">
        <v>710</v>
      </c>
      <c r="AH42" s="37"/>
      <c r="AI42" s="37"/>
      <c r="AJ42" s="37"/>
      <c r="AK42" s="37"/>
      <c r="AL42" s="37"/>
      <c r="AM42" s="37"/>
      <c r="AN42" s="37">
        <f t="shared" si="4"/>
        <v>2</v>
      </c>
      <c r="AO42" s="37" t="str">
        <f t="shared" si="3"/>
        <v xml:space="preserve"> /  /  /  /  / Deporte /  /  /  /  /  / Cohesión e Integración Social /  /  /  /  /  / </v>
      </c>
      <c r="AP42" s="37"/>
      <c r="AQ42" s="37"/>
      <c r="AR42" s="37"/>
      <c r="AS42" s="37"/>
      <c r="AT42" s="37"/>
      <c r="AU42" s="37" t="s">
        <v>32</v>
      </c>
      <c r="AV42" s="37"/>
      <c r="AW42" s="37"/>
      <c r="AX42" s="37"/>
      <c r="AY42" s="37"/>
      <c r="AZ42" s="37"/>
      <c r="BA42" s="37" t="s">
        <v>38</v>
      </c>
      <c r="BB42" s="37"/>
      <c r="BC42" s="37"/>
      <c r="BD42" s="37"/>
      <c r="BE42" s="37"/>
      <c r="BF42" s="37"/>
      <c r="BG42" s="37"/>
      <c r="BH42" s="37" t="s">
        <v>771</v>
      </c>
      <c r="BI42" s="35"/>
    </row>
    <row r="43" spans="1:61" s="65" customFormat="1" ht="135" x14ac:dyDescent="0.2">
      <c r="A43" s="39">
        <v>42</v>
      </c>
      <c r="B43" s="84" t="s">
        <v>842</v>
      </c>
      <c r="C43" s="22" t="s">
        <v>219</v>
      </c>
      <c r="D43" s="22" t="s">
        <v>252</v>
      </c>
      <c r="E43" s="37" t="s">
        <v>257</v>
      </c>
      <c r="F43" s="37" t="s">
        <v>733</v>
      </c>
      <c r="G43" s="37"/>
      <c r="H43" s="37" t="s">
        <v>258</v>
      </c>
      <c r="I43" s="85">
        <v>7500000</v>
      </c>
      <c r="J43" s="37" t="str">
        <f t="shared" si="5"/>
        <v xml:space="preserve">Transferencia monetaria /  /  / </v>
      </c>
      <c r="K43" s="21" t="s">
        <v>3</v>
      </c>
      <c r="L43" s="37"/>
      <c r="M43" s="37"/>
      <c r="N43" s="37"/>
      <c r="O43" s="37" t="s">
        <v>259</v>
      </c>
      <c r="P43" s="37"/>
      <c r="Q43" s="21"/>
      <c r="R43" s="37" t="s">
        <v>53</v>
      </c>
      <c r="S43" s="37" t="s">
        <v>53</v>
      </c>
      <c r="T43" s="86">
        <v>500</v>
      </c>
      <c r="U43" s="37" t="s">
        <v>50</v>
      </c>
      <c r="V43" s="37"/>
      <c r="W43" s="37"/>
      <c r="X43" s="37"/>
      <c r="Y43" s="37"/>
      <c r="Z43" s="37" t="s">
        <v>68</v>
      </c>
      <c r="AA43" s="37"/>
      <c r="AB43" s="37" t="s">
        <v>46</v>
      </c>
      <c r="AC43" s="37"/>
      <c r="AD43" s="37"/>
      <c r="AE43" s="87">
        <v>42398</v>
      </c>
      <c r="AF43" s="84" t="s">
        <v>705</v>
      </c>
      <c r="AG43" s="88" t="s">
        <v>710</v>
      </c>
      <c r="AH43" s="37"/>
      <c r="AI43" s="37"/>
      <c r="AJ43" s="37"/>
      <c r="AK43" s="37"/>
      <c r="AL43" s="37"/>
      <c r="AM43" s="37"/>
      <c r="AN43" s="37">
        <f t="shared" si="4"/>
        <v>1</v>
      </c>
      <c r="AO43" s="37" t="str">
        <f t="shared" si="3"/>
        <v xml:space="preserve"> /  /  /  /  / Deporte /  /  /  /  /  /  /  /  /  /  /  / </v>
      </c>
      <c r="AP43" s="37"/>
      <c r="AQ43" s="37"/>
      <c r="AR43" s="37"/>
      <c r="AS43" s="37"/>
      <c r="AT43" s="37"/>
      <c r="AU43" s="37" t="s">
        <v>32</v>
      </c>
      <c r="AV43" s="37"/>
      <c r="AW43" s="37"/>
      <c r="AX43" s="37"/>
      <c r="AY43" s="37"/>
      <c r="AZ43" s="37"/>
      <c r="BA43" s="37"/>
      <c r="BB43" s="37"/>
      <c r="BC43" s="37"/>
      <c r="BD43" s="37"/>
      <c r="BE43" s="37"/>
      <c r="BF43" s="37"/>
      <c r="BG43" s="37"/>
      <c r="BH43" s="37" t="s">
        <v>771</v>
      </c>
      <c r="BI43" s="35"/>
    </row>
    <row r="44" spans="1:61" ht="30" customHeight="1" x14ac:dyDescent="0.2">
      <c r="A44" s="39">
        <v>43</v>
      </c>
      <c r="B44" s="24" t="s">
        <v>842</v>
      </c>
      <c r="C44" s="22" t="s">
        <v>219</v>
      </c>
      <c r="D44" s="22" t="s">
        <v>252</v>
      </c>
      <c r="E44" s="22" t="s">
        <v>378</v>
      </c>
      <c r="F44" s="22" t="s">
        <v>733</v>
      </c>
      <c r="G44" s="22"/>
      <c r="H44" s="22" t="s">
        <v>253</v>
      </c>
      <c r="I44" s="34">
        <v>1000000</v>
      </c>
      <c r="J44" s="22" t="str">
        <f t="shared" si="5"/>
        <v xml:space="preserve">Transferencia monetaria /  /  / </v>
      </c>
      <c r="K44" s="15" t="s">
        <v>3</v>
      </c>
      <c r="L44" s="22"/>
      <c r="M44" s="22"/>
      <c r="N44" s="22"/>
      <c r="O44" s="22" t="s">
        <v>254</v>
      </c>
      <c r="P44" s="22"/>
      <c r="Q44" s="15"/>
      <c r="R44" s="22" t="s">
        <v>255</v>
      </c>
      <c r="S44" s="22" t="s">
        <v>255</v>
      </c>
      <c r="T44" s="23">
        <v>42</v>
      </c>
      <c r="U44" s="22" t="s">
        <v>256</v>
      </c>
      <c r="V44" s="22"/>
      <c r="W44" s="22"/>
      <c r="X44" s="22"/>
      <c r="Y44" s="22"/>
      <c r="Z44" s="22" t="s">
        <v>68</v>
      </c>
      <c r="AA44" s="22"/>
      <c r="AB44" s="22" t="s">
        <v>46</v>
      </c>
      <c r="AC44" s="22"/>
      <c r="AD44" s="22"/>
      <c r="AE44" s="45">
        <v>42398</v>
      </c>
      <c r="AF44" s="24" t="s">
        <v>705</v>
      </c>
      <c r="AG44" s="47" t="s">
        <v>710</v>
      </c>
      <c r="AH44" s="22"/>
      <c r="AI44" s="22"/>
      <c r="AJ44" s="22"/>
      <c r="AK44" s="22"/>
      <c r="AL44" s="22"/>
      <c r="AM44" s="22"/>
      <c r="AN44" s="22">
        <f t="shared" si="4"/>
        <v>1</v>
      </c>
      <c r="AO44" s="22" t="str">
        <f t="shared" si="3"/>
        <v xml:space="preserve"> /  /  /  /  / Deporte /  /  /  /  /  /  /  /  /  /  /  / </v>
      </c>
      <c r="AP44" s="22"/>
      <c r="AQ44" s="22"/>
      <c r="AR44" s="22"/>
      <c r="AS44" s="22"/>
      <c r="AT44" s="22"/>
      <c r="AU44" s="22" t="s">
        <v>32</v>
      </c>
      <c r="AV44" s="22"/>
      <c r="AW44" s="22"/>
      <c r="AX44" s="22"/>
      <c r="AY44" s="22"/>
      <c r="AZ44" s="22"/>
      <c r="BA44" s="22"/>
      <c r="BB44" s="22"/>
      <c r="BC44" s="22"/>
      <c r="BD44" s="22"/>
      <c r="BE44" s="22"/>
      <c r="BF44" s="22"/>
      <c r="BG44" s="22"/>
      <c r="BH44" s="22" t="s">
        <v>771</v>
      </c>
      <c r="BI44" s="35"/>
    </row>
    <row r="45" spans="1:61" ht="30" customHeight="1" x14ac:dyDescent="0.2">
      <c r="A45" s="39">
        <v>44</v>
      </c>
      <c r="B45" s="22" t="s">
        <v>851</v>
      </c>
      <c r="C45" s="22" t="s">
        <v>219</v>
      </c>
      <c r="D45" s="22" t="s">
        <v>797</v>
      </c>
      <c r="E45" s="22" t="s">
        <v>798</v>
      </c>
      <c r="F45" s="22" t="s">
        <v>732</v>
      </c>
      <c r="G45" s="22"/>
      <c r="H45" s="22" t="s">
        <v>799</v>
      </c>
      <c r="I45" s="33">
        <v>3500000</v>
      </c>
      <c r="J45" s="22" t="str">
        <f t="shared" si="5"/>
        <v xml:space="preserve">Transferencia monetaria /  / Servicios / </v>
      </c>
      <c r="K45" s="15" t="s">
        <v>3</v>
      </c>
      <c r="L45" s="22"/>
      <c r="M45" s="22" t="s">
        <v>5</v>
      </c>
      <c r="N45" s="22"/>
      <c r="O45" s="22" t="s">
        <v>800</v>
      </c>
      <c r="P45" s="22"/>
      <c r="Q45" s="15"/>
      <c r="R45" s="22" t="s">
        <v>53</v>
      </c>
      <c r="S45" s="22" t="s">
        <v>53</v>
      </c>
      <c r="T45" s="23">
        <v>360</v>
      </c>
      <c r="U45" s="22" t="s">
        <v>50</v>
      </c>
      <c r="V45" s="22"/>
      <c r="W45" s="22"/>
      <c r="X45" s="22"/>
      <c r="Y45" s="22"/>
      <c r="Z45" s="22" t="s">
        <v>68</v>
      </c>
      <c r="AA45" s="22"/>
      <c r="AB45" s="22" t="s">
        <v>46</v>
      </c>
      <c r="AC45" s="22"/>
      <c r="AD45" s="22"/>
      <c r="AE45" s="22"/>
      <c r="AF45" s="22"/>
      <c r="AG45" s="22"/>
      <c r="AH45" s="22"/>
      <c r="AI45" s="22"/>
      <c r="AJ45" s="22"/>
      <c r="AK45" s="22"/>
      <c r="AL45" s="22"/>
      <c r="AM45" s="22"/>
      <c r="AN45" s="22">
        <f t="shared" si="4"/>
        <v>1</v>
      </c>
      <c r="AO45" s="22" t="str">
        <f t="shared" si="3"/>
        <v xml:space="preserve"> / Salud /  /  /  /  /  /  /  /  /  /  /  /  /  /  /  / </v>
      </c>
      <c r="AP45" s="22"/>
      <c r="AQ45" s="22" t="s">
        <v>28</v>
      </c>
      <c r="AR45" s="22"/>
      <c r="AS45" s="22"/>
      <c r="AT45" s="22"/>
      <c r="AU45" s="22"/>
      <c r="AV45" s="22"/>
      <c r="AW45" s="22"/>
      <c r="AX45" s="24"/>
      <c r="AY45" s="22"/>
      <c r="AZ45" s="22"/>
      <c r="BA45" s="22"/>
      <c r="BB45" s="22"/>
      <c r="BC45" s="22"/>
      <c r="BD45" s="22"/>
      <c r="BE45" s="22"/>
      <c r="BF45" s="22"/>
      <c r="BG45" s="22"/>
      <c r="BH45" s="22"/>
    </row>
    <row r="46" spans="1:61" ht="30" customHeight="1" x14ac:dyDescent="0.2">
      <c r="A46" s="39">
        <v>45</v>
      </c>
      <c r="B46" s="24" t="s">
        <v>842</v>
      </c>
      <c r="C46" s="22" t="s">
        <v>219</v>
      </c>
      <c r="D46" s="22" t="s">
        <v>220</v>
      </c>
      <c r="E46" s="22" t="s">
        <v>221</v>
      </c>
      <c r="F46" s="22" t="s">
        <v>733</v>
      </c>
      <c r="G46" s="22"/>
      <c r="H46" s="22" t="s">
        <v>381</v>
      </c>
      <c r="I46" s="34">
        <v>102000000</v>
      </c>
      <c r="J46" s="22" t="str">
        <f t="shared" si="5"/>
        <v xml:space="preserve">Transferencia monetaria /  /  / </v>
      </c>
      <c r="K46" s="22" t="s">
        <v>3</v>
      </c>
      <c r="L46" s="22"/>
      <c r="M46" s="22"/>
      <c r="N46" s="22"/>
      <c r="O46" s="22" t="s">
        <v>222</v>
      </c>
      <c r="P46" s="22"/>
      <c r="Q46" s="15"/>
      <c r="R46" s="22" t="s">
        <v>53</v>
      </c>
      <c r="S46" s="22" t="s">
        <v>53</v>
      </c>
      <c r="T46" s="23">
        <v>130800</v>
      </c>
      <c r="U46" s="22" t="s">
        <v>50</v>
      </c>
      <c r="V46" s="22"/>
      <c r="W46" s="22"/>
      <c r="X46" s="22"/>
      <c r="Y46" s="22"/>
      <c r="Z46" s="22" t="s">
        <v>68</v>
      </c>
      <c r="AA46" s="22"/>
      <c r="AB46" s="22" t="s">
        <v>52</v>
      </c>
      <c r="AC46" s="22"/>
      <c r="AD46" s="22"/>
      <c r="AE46" s="45">
        <v>42398</v>
      </c>
      <c r="AF46" s="24" t="s">
        <v>705</v>
      </c>
      <c r="AG46" s="47" t="s">
        <v>711</v>
      </c>
      <c r="AH46" s="22"/>
      <c r="AI46" s="22"/>
      <c r="AJ46" s="22"/>
      <c r="AK46" s="22"/>
      <c r="AL46" s="22"/>
      <c r="AM46" s="22"/>
      <c r="AN46" s="22">
        <f t="shared" si="4"/>
        <v>1</v>
      </c>
      <c r="AO46" s="22" t="str">
        <f t="shared" si="3"/>
        <v xml:space="preserve"> /  /  / Vivienda Digna /  /  /  /  /  /  /  /  /  /  /  /  /  / </v>
      </c>
      <c r="AP46" s="22"/>
      <c r="AQ46" s="22"/>
      <c r="AR46" s="22"/>
      <c r="AS46" s="22" t="s">
        <v>30</v>
      </c>
      <c r="AT46" s="22"/>
      <c r="AU46" s="22"/>
      <c r="AV46" s="22"/>
      <c r="AW46" s="22"/>
      <c r="AX46" s="22"/>
      <c r="AY46" s="22"/>
      <c r="AZ46" s="22"/>
      <c r="BA46" s="22"/>
      <c r="BB46" s="22"/>
      <c r="BC46" s="22"/>
      <c r="BD46" s="22"/>
      <c r="BE46" s="22"/>
      <c r="BF46" s="22"/>
      <c r="BG46" s="22"/>
      <c r="BH46" s="22" t="s">
        <v>771</v>
      </c>
      <c r="BI46" s="35"/>
    </row>
    <row r="47" spans="1:61" ht="30" customHeight="1" x14ac:dyDescent="0.2">
      <c r="A47" s="39">
        <v>46</v>
      </c>
      <c r="B47" s="24" t="s">
        <v>842</v>
      </c>
      <c r="C47" s="22" t="s">
        <v>219</v>
      </c>
      <c r="D47" s="22" t="s">
        <v>281</v>
      </c>
      <c r="E47" s="22" t="s">
        <v>288</v>
      </c>
      <c r="F47" s="22" t="s">
        <v>733</v>
      </c>
      <c r="G47" s="22"/>
      <c r="H47" s="22" t="s">
        <v>383</v>
      </c>
      <c r="I47" s="34">
        <v>6000000</v>
      </c>
      <c r="J47" s="22" t="str">
        <f t="shared" si="5"/>
        <v xml:space="preserve">Transferencia monetaria /  / Servicios / </v>
      </c>
      <c r="K47" s="15" t="s">
        <v>3</v>
      </c>
      <c r="L47" s="22"/>
      <c r="M47" s="22" t="s">
        <v>5</v>
      </c>
      <c r="N47" s="22"/>
      <c r="O47" s="22" t="s">
        <v>384</v>
      </c>
      <c r="P47" s="22"/>
      <c r="Q47" s="15"/>
      <c r="R47" s="22" t="s">
        <v>588</v>
      </c>
      <c r="S47" s="22" t="s">
        <v>368</v>
      </c>
      <c r="T47" s="23">
        <v>1711</v>
      </c>
      <c r="U47" s="22" t="s">
        <v>50</v>
      </c>
      <c r="V47" s="22"/>
      <c r="W47" s="22"/>
      <c r="X47" s="22"/>
      <c r="Y47" s="22"/>
      <c r="Z47" s="22" t="s">
        <v>289</v>
      </c>
      <c r="AA47" s="22"/>
      <c r="AB47" s="22" t="s">
        <v>52</v>
      </c>
      <c r="AC47" s="22"/>
      <c r="AD47" s="22"/>
      <c r="AE47" s="45">
        <v>42398</v>
      </c>
      <c r="AF47" s="24" t="s">
        <v>705</v>
      </c>
      <c r="AG47" s="47" t="s">
        <v>714</v>
      </c>
      <c r="AH47" s="22"/>
      <c r="AI47" s="22"/>
      <c r="AJ47" s="22"/>
      <c r="AK47" s="22"/>
      <c r="AL47" s="22"/>
      <c r="AM47" s="22"/>
      <c r="AN47" s="22">
        <f t="shared" si="4"/>
        <v>1</v>
      </c>
      <c r="AO47" s="22" t="str">
        <f t="shared" si="3"/>
        <v xml:space="preserve">Alimentación /  /  /  /  /  /  /  /  /  /  /  /  /  /  /  /  / </v>
      </c>
      <c r="AP47" s="22" t="s">
        <v>27</v>
      </c>
      <c r="AQ47" s="22"/>
      <c r="AR47" s="22"/>
      <c r="AS47" s="22"/>
      <c r="AT47" s="22"/>
      <c r="AU47" s="22"/>
      <c r="AV47" s="22"/>
      <c r="AW47" s="22"/>
      <c r="AX47" s="22"/>
      <c r="AY47" s="22"/>
      <c r="AZ47" s="22"/>
      <c r="BA47" s="22"/>
      <c r="BB47" s="22"/>
      <c r="BC47" s="22"/>
      <c r="BD47" s="22"/>
      <c r="BE47" s="22"/>
      <c r="BF47" s="22"/>
      <c r="BG47" s="22"/>
      <c r="BH47" s="22" t="s">
        <v>771</v>
      </c>
      <c r="BI47" s="35"/>
    </row>
    <row r="48" spans="1:61" ht="30" customHeight="1" x14ac:dyDescent="0.2">
      <c r="A48" s="39">
        <v>47</v>
      </c>
      <c r="B48" s="24" t="s">
        <v>909</v>
      </c>
      <c r="C48" s="22" t="s">
        <v>219</v>
      </c>
      <c r="D48" s="22" t="s">
        <v>281</v>
      </c>
      <c r="E48" s="22" t="s">
        <v>312</v>
      </c>
      <c r="F48" s="22" t="s">
        <v>733</v>
      </c>
      <c r="G48" s="22"/>
      <c r="H48" s="22" t="s">
        <v>914</v>
      </c>
      <c r="I48" s="34">
        <v>783500000</v>
      </c>
      <c r="J48" s="22" t="str">
        <f t="shared" si="5"/>
        <v xml:space="preserve">Transferencia monetaria /  /  / </v>
      </c>
      <c r="K48" s="22" t="s">
        <v>3</v>
      </c>
      <c r="L48" s="22"/>
      <c r="M48" s="22"/>
      <c r="N48" s="22"/>
      <c r="O48" s="22" t="s">
        <v>313</v>
      </c>
      <c r="P48" s="22" t="s">
        <v>913</v>
      </c>
      <c r="Q48" s="15"/>
      <c r="R48" s="22" t="s">
        <v>314</v>
      </c>
      <c r="S48" s="22" t="s">
        <v>49</v>
      </c>
      <c r="T48" s="23">
        <v>81614</v>
      </c>
      <c r="U48" s="22" t="s">
        <v>50</v>
      </c>
      <c r="V48" s="22"/>
      <c r="W48" s="22"/>
      <c r="X48" s="22"/>
      <c r="Y48" s="22"/>
      <c r="Z48" s="22" t="s">
        <v>68</v>
      </c>
      <c r="AA48" s="22"/>
      <c r="AB48" s="22" t="s">
        <v>52</v>
      </c>
      <c r="AC48" s="22"/>
      <c r="AD48" s="22"/>
      <c r="AE48" s="45">
        <v>42398</v>
      </c>
      <c r="AF48" s="24" t="s">
        <v>705</v>
      </c>
      <c r="AG48" s="47" t="s">
        <v>722</v>
      </c>
      <c r="AH48" s="22"/>
      <c r="AI48" s="22"/>
      <c r="AJ48" s="22"/>
      <c r="AK48" s="22"/>
      <c r="AL48" s="22"/>
      <c r="AM48" s="22"/>
      <c r="AN48" s="22">
        <f t="shared" si="4"/>
        <v>1</v>
      </c>
      <c r="AO48" s="22" t="str">
        <f t="shared" si="3"/>
        <v xml:space="preserve"> /  /  /  / Nivel de Vida Adecuado /  /  /  /  /  /  /  /  /  /  /  /  / </v>
      </c>
      <c r="AP48" s="22"/>
      <c r="AQ48" s="22"/>
      <c r="AR48" s="22"/>
      <c r="AS48" s="22"/>
      <c r="AT48" s="22" t="s">
        <v>295</v>
      </c>
      <c r="AU48" s="22"/>
      <c r="AV48" s="22"/>
      <c r="AW48" s="22"/>
      <c r="AX48" s="22"/>
      <c r="AY48" s="22"/>
      <c r="AZ48" s="22"/>
      <c r="BA48" s="22"/>
      <c r="BB48" s="22"/>
      <c r="BC48" s="22"/>
      <c r="BD48" s="22"/>
      <c r="BE48" s="22"/>
      <c r="BF48" s="22"/>
      <c r="BG48" s="22"/>
      <c r="BH48" s="22" t="s">
        <v>771</v>
      </c>
      <c r="BI48" s="35"/>
    </row>
    <row r="49" spans="1:61" s="35" customFormat="1" ht="30" customHeight="1" x14ac:dyDescent="0.2">
      <c r="A49" s="39">
        <v>48</v>
      </c>
      <c r="B49" s="24" t="s">
        <v>842</v>
      </c>
      <c r="C49" s="22" t="s">
        <v>219</v>
      </c>
      <c r="D49" s="22" t="s">
        <v>281</v>
      </c>
      <c r="E49" s="22" t="s">
        <v>351</v>
      </c>
      <c r="F49" s="22" t="s">
        <v>733</v>
      </c>
      <c r="G49" s="22"/>
      <c r="H49" s="22" t="s">
        <v>388</v>
      </c>
      <c r="I49" s="34">
        <v>5200000</v>
      </c>
      <c r="J49" s="22" t="str">
        <f t="shared" si="5"/>
        <v xml:space="preserve">Transferencia monetaria /  /  / </v>
      </c>
      <c r="K49" s="22" t="s">
        <v>3</v>
      </c>
      <c r="L49" s="22"/>
      <c r="M49" s="22"/>
      <c r="N49" s="22"/>
      <c r="O49" s="22" t="s">
        <v>315</v>
      </c>
      <c r="P49" s="22"/>
      <c r="Q49" s="15"/>
      <c r="R49" s="22" t="s">
        <v>114</v>
      </c>
      <c r="S49" s="22" t="s">
        <v>49</v>
      </c>
      <c r="T49" s="23">
        <v>361</v>
      </c>
      <c r="U49" s="22" t="s">
        <v>50</v>
      </c>
      <c r="V49" s="22"/>
      <c r="W49" s="22"/>
      <c r="X49" s="22"/>
      <c r="Y49" s="22"/>
      <c r="Z49" s="22" t="s">
        <v>68</v>
      </c>
      <c r="AA49" s="22"/>
      <c r="AB49" s="22" t="s">
        <v>46</v>
      </c>
      <c r="AC49" s="22"/>
      <c r="AD49" s="22"/>
      <c r="AE49" s="45">
        <v>42398</v>
      </c>
      <c r="AF49" s="24" t="s">
        <v>705</v>
      </c>
      <c r="AG49" s="47" t="s">
        <v>723</v>
      </c>
      <c r="AH49" s="22"/>
      <c r="AI49" s="22"/>
      <c r="AJ49" s="22"/>
      <c r="AK49" s="22"/>
      <c r="AL49" s="22"/>
      <c r="AM49" s="22"/>
      <c r="AN49" s="22">
        <f t="shared" si="4"/>
        <v>1</v>
      </c>
      <c r="AO49" s="22" t="str">
        <f t="shared" si="3"/>
        <v xml:space="preserve"> /  /  /  / Nivel de Vida Adecuado /  /  /  /  /  /  /  /  /  /  /  /  / </v>
      </c>
      <c r="AP49" s="22"/>
      <c r="AQ49" s="22"/>
      <c r="AR49" s="22"/>
      <c r="AS49" s="22"/>
      <c r="AT49" s="22" t="s">
        <v>295</v>
      </c>
      <c r="AU49" s="22"/>
      <c r="AV49" s="22"/>
      <c r="AW49" s="22"/>
      <c r="AX49" s="22"/>
      <c r="AY49" s="22"/>
      <c r="AZ49" s="22"/>
      <c r="BA49" s="22"/>
      <c r="BB49" s="22"/>
      <c r="BC49" s="22"/>
      <c r="BD49" s="22"/>
      <c r="BE49" s="22"/>
      <c r="BF49" s="22"/>
      <c r="BG49" s="22"/>
      <c r="BH49" s="22" t="s">
        <v>771</v>
      </c>
    </row>
    <row r="50" spans="1:61" s="35" customFormat="1" ht="30" customHeight="1" x14ac:dyDescent="0.2">
      <c r="A50" s="39">
        <v>49</v>
      </c>
      <c r="B50" s="24" t="s">
        <v>842</v>
      </c>
      <c r="C50" s="22" t="s">
        <v>219</v>
      </c>
      <c r="D50" s="22" t="s">
        <v>281</v>
      </c>
      <c r="E50" s="22" t="s">
        <v>309</v>
      </c>
      <c r="F50" s="22" t="s">
        <v>733</v>
      </c>
      <c r="G50" s="22"/>
      <c r="H50" s="22" t="s">
        <v>310</v>
      </c>
      <c r="I50" s="34">
        <v>318065</v>
      </c>
      <c r="J50" s="22" t="str">
        <f t="shared" si="5"/>
        <v xml:space="preserve"> /  / Servicios / </v>
      </c>
      <c r="K50" s="22"/>
      <c r="L50" s="22"/>
      <c r="M50" s="22" t="s">
        <v>5</v>
      </c>
      <c r="N50" s="22"/>
      <c r="O50" s="22" t="s">
        <v>311</v>
      </c>
      <c r="P50" s="22"/>
      <c r="Q50" s="15"/>
      <c r="R50" s="22" t="s">
        <v>53</v>
      </c>
      <c r="S50" s="22" t="s">
        <v>49</v>
      </c>
      <c r="T50" s="23">
        <v>167449</v>
      </c>
      <c r="U50" s="22" t="s">
        <v>50</v>
      </c>
      <c r="V50" s="22"/>
      <c r="W50" s="22"/>
      <c r="X50" s="22"/>
      <c r="Y50" s="22"/>
      <c r="Z50" s="22" t="s">
        <v>266</v>
      </c>
      <c r="AA50" s="22"/>
      <c r="AB50" s="22" t="s">
        <v>52</v>
      </c>
      <c r="AC50" s="22"/>
      <c r="AD50" s="22"/>
      <c r="AE50" s="45">
        <v>42398</v>
      </c>
      <c r="AF50" s="24" t="s">
        <v>705</v>
      </c>
      <c r="AG50" s="47" t="s">
        <v>721</v>
      </c>
      <c r="AH50" s="22"/>
      <c r="AI50" s="22"/>
      <c r="AJ50" s="22"/>
      <c r="AK50" s="22"/>
      <c r="AL50" s="22"/>
      <c r="AM50" s="22"/>
      <c r="AN50" s="22">
        <f t="shared" si="4"/>
        <v>1</v>
      </c>
      <c r="AO50" s="22" t="str">
        <f t="shared" si="3"/>
        <v xml:space="preserve"> / Salud /  /  /  /  /  /  /  /  /  /  /  /  /  /  /  / </v>
      </c>
      <c r="AP50" s="22"/>
      <c r="AQ50" s="22" t="s">
        <v>28</v>
      </c>
      <c r="AR50" s="22"/>
      <c r="AS50" s="22"/>
      <c r="AT50" s="22"/>
      <c r="AU50" s="22"/>
      <c r="AV50" s="22"/>
      <c r="AW50" s="22"/>
      <c r="AX50" s="22"/>
      <c r="AY50" s="22"/>
      <c r="AZ50" s="22"/>
      <c r="BA50" s="22"/>
      <c r="BB50" s="22"/>
      <c r="BC50" s="22"/>
      <c r="BD50" s="22"/>
      <c r="BE50" s="22"/>
      <c r="BF50" s="22"/>
      <c r="BG50" s="22"/>
      <c r="BH50" s="22" t="s">
        <v>771</v>
      </c>
    </row>
    <row r="51" spans="1:61" ht="30" customHeight="1" x14ac:dyDescent="0.2">
      <c r="A51" s="39">
        <v>50</v>
      </c>
      <c r="B51" s="24" t="s">
        <v>842</v>
      </c>
      <c r="C51" s="22" t="s">
        <v>219</v>
      </c>
      <c r="D51" s="22" t="s">
        <v>281</v>
      </c>
      <c r="E51" s="22" t="s">
        <v>319</v>
      </c>
      <c r="F51" s="22" t="s">
        <v>732</v>
      </c>
      <c r="G51" s="22"/>
      <c r="H51" s="22" t="s">
        <v>448</v>
      </c>
      <c r="I51" s="34">
        <v>36000000</v>
      </c>
      <c r="J51" s="22" t="str">
        <f t="shared" si="5"/>
        <v xml:space="preserve">Transferencia monetaria /  /  / </v>
      </c>
      <c r="K51" s="33" t="s">
        <v>3</v>
      </c>
      <c r="L51" s="22"/>
      <c r="M51" s="22"/>
      <c r="N51" s="22"/>
      <c r="O51" s="22" t="s">
        <v>320</v>
      </c>
      <c r="P51" s="22"/>
      <c r="Q51" s="15"/>
      <c r="R51" s="22" t="s">
        <v>321</v>
      </c>
      <c r="S51" s="22" t="s">
        <v>63</v>
      </c>
      <c r="T51" s="23">
        <v>7500</v>
      </c>
      <c r="U51" s="22" t="s">
        <v>50</v>
      </c>
      <c r="V51" s="22"/>
      <c r="W51" s="22"/>
      <c r="X51" s="22"/>
      <c r="Y51" s="22"/>
      <c r="Z51" s="22" t="s">
        <v>68</v>
      </c>
      <c r="AA51" s="22"/>
      <c r="AB51" s="22" t="s">
        <v>52</v>
      </c>
      <c r="AC51" s="22"/>
      <c r="AD51" s="22"/>
      <c r="AE51" s="45">
        <v>42398</v>
      </c>
      <c r="AF51" s="24" t="s">
        <v>705</v>
      </c>
      <c r="AG51" s="47" t="s">
        <v>725</v>
      </c>
      <c r="AH51" s="22"/>
      <c r="AI51" s="22"/>
      <c r="AJ51" s="22"/>
      <c r="AK51" s="22"/>
      <c r="AL51" s="22"/>
      <c r="AM51" s="22"/>
      <c r="AN51" s="22">
        <f t="shared" si="4"/>
        <v>1</v>
      </c>
      <c r="AO51" s="22" t="str">
        <f t="shared" si="3"/>
        <v xml:space="preserve">Alimentación /  /  /  /  /  /  /  /  /  /  /  /  /  /  /  /  / </v>
      </c>
      <c r="AP51" s="22" t="s">
        <v>27</v>
      </c>
      <c r="AQ51" s="22"/>
      <c r="AR51" s="22"/>
      <c r="AS51" s="22"/>
      <c r="AT51" s="22"/>
      <c r="AU51" s="22"/>
      <c r="AV51" s="22"/>
      <c r="AW51" s="22"/>
      <c r="AX51" s="22"/>
      <c r="AY51" s="22"/>
      <c r="AZ51" s="22"/>
      <c r="BA51" s="22"/>
      <c r="BB51" s="22"/>
      <c r="BC51" s="22"/>
      <c r="BD51" s="22"/>
      <c r="BE51" s="22"/>
      <c r="BF51" s="22"/>
      <c r="BG51" s="22"/>
      <c r="BH51" s="22" t="s">
        <v>771</v>
      </c>
      <c r="BI51" s="35"/>
    </row>
    <row r="52" spans="1:61" ht="30" customHeight="1" x14ac:dyDescent="0.2">
      <c r="A52" s="39">
        <v>51</v>
      </c>
      <c r="B52" s="24" t="s">
        <v>842</v>
      </c>
      <c r="C52" s="22" t="s">
        <v>219</v>
      </c>
      <c r="D52" s="22" t="s">
        <v>281</v>
      </c>
      <c r="E52" s="22" t="s">
        <v>282</v>
      </c>
      <c r="F52" s="22" t="s">
        <v>733</v>
      </c>
      <c r="G52" s="22"/>
      <c r="H52" s="22" t="s">
        <v>382</v>
      </c>
      <c r="I52" s="34">
        <v>244800000</v>
      </c>
      <c r="J52" s="22" t="str">
        <f t="shared" si="5"/>
        <v xml:space="preserve">Transferencia monetaria /  /  / </v>
      </c>
      <c r="K52" s="15" t="s">
        <v>3</v>
      </c>
      <c r="L52" s="22"/>
      <c r="M52" s="22"/>
      <c r="N52" s="22"/>
      <c r="O52" s="22" t="s">
        <v>283</v>
      </c>
      <c r="P52" s="22"/>
      <c r="Q52" s="15"/>
      <c r="R52" s="22" t="s">
        <v>284</v>
      </c>
      <c r="S52" s="22" t="s">
        <v>63</v>
      </c>
      <c r="T52" s="23">
        <v>25500</v>
      </c>
      <c r="U52" s="22" t="s">
        <v>50</v>
      </c>
      <c r="V52" s="22"/>
      <c r="W52" s="22"/>
      <c r="X52" s="22"/>
      <c r="Y52" s="22"/>
      <c r="Z52" s="22" t="s">
        <v>68</v>
      </c>
      <c r="AA52" s="22"/>
      <c r="AB52" s="22" t="s">
        <v>52</v>
      </c>
      <c r="AC52" s="22"/>
      <c r="AD52" s="22"/>
      <c r="AE52" s="45">
        <v>42398</v>
      </c>
      <c r="AF52" s="24" t="s">
        <v>705</v>
      </c>
      <c r="AG52" s="47" t="s">
        <v>712</v>
      </c>
      <c r="AH52" s="22"/>
      <c r="AI52" s="22"/>
      <c r="AJ52" s="22"/>
      <c r="AK52" s="22"/>
      <c r="AL52" s="22"/>
      <c r="AM52" s="22"/>
      <c r="AN52" s="22">
        <f t="shared" si="4"/>
        <v>1</v>
      </c>
      <c r="AO52" s="22" t="str">
        <f t="shared" si="3"/>
        <v xml:space="preserve"> /  / Educación /  /  /  /  /  /  /  /  /  /  /  /  /  /  / </v>
      </c>
      <c r="AP52" s="22"/>
      <c r="AQ52" s="22"/>
      <c r="AR52" s="22" t="s">
        <v>29</v>
      </c>
      <c r="AS52" s="22"/>
      <c r="AT52" s="22"/>
      <c r="AU52" s="22"/>
      <c r="AV52" s="22"/>
      <c r="AW52" s="22"/>
      <c r="AX52" s="22"/>
      <c r="AY52" s="22"/>
      <c r="AZ52" s="22"/>
      <c r="BA52" s="22"/>
      <c r="BB52" s="22"/>
      <c r="BC52" s="22"/>
      <c r="BD52" s="22"/>
      <c r="BE52" s="22"/>
      <c r="BF52" s="22"/>
      <c r="BG52" s="22"/>
      <c r="BH52" s="22" t="s">
        <v>771</v>
      </c>
      <c r="BI52" s="35"/>
    </row>
    <row r="53" spans="1:61" ht="30" customHeight="1" x14ac:dyDescent="0.2">
      <c r="A53" s="39">
        <v>52</v>
      </c>
      <c r="B53" s="24" t="s">
        <v>842</v>
      </c>
      <c r="C53" s="22" t="s">
        <v>219</v>
      </c>
      <c r="D53" s="22" t="s">
        <v>281</v>
      </c>
      <c r="E53" s="22" t="s">
        <v>296</v>
      </c>
      <c r="F53" s="22" t="s">
        <v>733</v>
      </c>
      <c r="G53" s="22"/>
      <c r="H53" s="22" t="s">
        <v>297</v>
      </c>
      <c r="I53" s="34">
        <v>5300000</v>
      </c>
      <c r="J53" s="22" t="str">
        <f t="shared" si="5"/>
        <v xml:space="preserve"> / Transferencia en especie /  / </v>
      </c>
      <c r="K53" s="22"/>
      <c r="L53" s="22" t="s">
        <v>4</v>
      </c>
      <c r="M53" s="22"/>
      <c r="N53" s="22"/>
      <c r="O53" s="22" t="s">
        <v>298</v>
      </c>
      <c r="P53" s="22"/>
      <c r="Q53" s="15"/>
      <c r="R53" s="22" t="s">
        <v>53</v>
      </c>
      <c r="S53" s="22" t="s">
        <v>53</v>
      </c>
      <c r="T53" s="23">
        <v>5600</v>
      </c>
      <c r="U53" s="22" t="s">
        <v>50</v>
      </c>
      <c r="V53" s="22"/>
      <c r="W53" s="22"/>
      <c r="X53" s="22"/>
      <c r="Y53" s="22"/>
      <c r="Z53" s="22" t="s">
        <v>45</v>
      </c>
      <c r="AA53" s="22"/>
      <c r="AB53" s="22" t="s">
        <v>52</v>
      </c>
      <c r="AC53" s="22"/>
      <c r="AD53" s="22"/>
      <c r="AE53" s="45">
        <v>42398</v>
      </c>
      <c r="AF53" s="24" t="s">
        <v>705</v>
      </c>
      <c r="AG53" s="47" t="s">
        <v>717</v>
      </c>
      <c r="AH53" s="22"/>
      <c r="AI53" s="22"/>
      <c r="AJ53" s="22"/>
      <c r="AK53" s="22"/>
      <c r="AL53" s="22"/>
      <c r="AM53" s="22"/>
      <c r="AN53" s="22">
        <f t="shared" si="4"/>
        <v>1</v>
      </c>
      <c r="AO53" s="22" t="str">
        <f t="shared" si="3"/>
        <v xml:space="preserve">Alimentación /  /  /  /  /  /  /  /  /  /  /  /  /  /  /  /  / </v>
      </c>
      <c r="AP53" s="22" t="s">
        <v>27</v>
      </c>
      <c r="AQ53" s="22"/>
      <c r="AR53" s="22"/>
      <c r="AS53" s="22"/>
      <c r="AT53" s="22"/>
      <c r="AU53" s="22"/>
      <c r="AV53" s="22"/>
      <c r="AW53" s="22"/>
      <c r="AX53" s="22"/>
      <c r="AY53" s="22"/>
      <c r="AZ53" s="22"/>
      <c r="BA53" s="22"/>
      <c r="BB53" s="22"/>
      <c r="BC53" s="22"/>
      <c r="BD53" s="22"/>
      <c r="BE53" s="22"/>
      <c r="BF53" s="22"/>
      <c r="BG53" s="22"/>
      <c r="BH53" s="22" t="s">
        <v>771</v>
      </c>
      <c r="BI53" s="35"/>
    </row>
    <row r="54" spans="1:61" ht="30" customHeight="1" x14ac:dyDescent="0.2">
      <c r="A54" s="39">
        <v>53</v>
      </c>
      <c r="B54" s="24" t="s">
        <v>842</v>
      </c>
      <c r="C54" s="22" t="s">
        <v>219</v>
      </c>
      <c r="D54" s="22" t="s">
        <v>281</v>
      </c>
      <c r="E54" s="22" t="s">
        <v>299</v>
      </c>
      <c r="F54" s="22" t="s">
        <v>733</v>
      </c>
      <c r="G54" s="22"/>
      <c r="H54" s="22" t="s">
        <v>386</v>
      </c>
      <c r="I54" s="34">
        <v>689708977</v>
      </c>
      <c r="J54" s="22" t="str">
        <f t="shared" si="5"/>
        <v xml:space="preserve"> / Transferencia en especie /  / </v>
      </c>
      <c r="K54" s="22"/>
      <c r="L54" s="22" t="s">
        <v>4</v>
      </c>
      <c r="M54" s="22"/>
      <c r="N54" s="22"/>
      <c r="O54" s="22" t="s">
        <v>300</v>
      </c>
      <c r="P54" s="22"/>
      <c r="Q54" s="15"/>
      <c r="R54" s="22" t="s">
        <v>301</v>
      </c>
      <c r="S54" s="22" t="s">
        <v>63</v>
      </c>
      <c r="T54" s="23">
        <v>686661</v>
      </c>
      <c r="U54" s="22" t="s">
        <v>50</v>
      </c>
      <c r="V54" s="22"/>
      <c r="W54" s="22"/>
      <c r="X54" s="22"/>
      <c r="Y54" s="22"/>
      <c r="Z54" s="22" t="s">
        <v>45</v>
      </c>
      <c r="AA54" s="22"/>
      <c r="AB54" s="22" t="s">
        <v>52</v>
      </c>
      <c r="AC54" s="22"/>
      <c r="AD54" s="22"/>
      <c r="AE54" s="45">
        <v>42398</v>
      </c>
      <c r="AF54" s="24" t="s">
        <v>705</v>
      </c>
      <c r="AG54" s="47" t="s">
        <v>718</v>
      </c>
      <c r="AH54" s="22"/>
      <c r="AI54" s="22"/>
      <c r="AJ54" s="22"/>
      <c r="AK54" s="22"/>
      <c r="AL54" s="22"/>
      <c r="AM54" s="22"/>
      <c r="AN54" s="22">
        <f t="shared" si="4"/>
        <v>1</v>
      </c>
      <c r="AO54" s="22" t="str">
        <f t="shared" si="3"/>
        <v xml:space="preserve">Alimentación /  /  /  /  /  /  /  /  /  /  /  /  /  /  /  /  / </v>
      </c>
      <c r="AP54" s="22" t="s">
        <v>27</v>
      </c>
      <c r="AQ54" s="22"/>
      <c r="AR54" s="22"/>
      <c r="AS54" s="22"/>
      <c r="AT54" s="22"/>
      <c r="AU54" s="22"/>
      <c r="AV54" s="22"/>
      <c r="AW54" s="22"/>
      <c r="AX54" s="22"/>
      <c r="AY54" s="22"/>
      <c r="AZ54" s="22"/>
      <c r="BA54" s="22"/>
      <c r="BB54" s="22"/>
      <c r="BC54" s="22"/>
      <c r="BD54" s="22"/>
      <c r="BE54" s="22"/>
      <c r="BF54" s="22"/>
      <c r="BG54" s="22"/>
      <c r="BH54" s="22" t="s">
        <v>771</v>
      </c>
      <c r="BI54" s="35"/>
    </row>
    <row r="55" spans="1:61" ht="30" customHeight="1" x14ac:dyDescent="0.2">
      <c r="A55" s="39">
        <v>54</v>
      </c>
      <c r="B55" s="24" t="s">
        <v>842</v>
      </c>
      <c r="C55" s="22" t="s">
        <v>219</v>
      </c>
      <c r="D55" s="22" t="s">
        <v>281</v>
      </c>
      <c r="E55" s="22" t="s">
        <v>285</v>
      </c>
      <c r="F55" s="22" t="s">
        <v>733</v>
      </c>
      <c r="G55" s="22"/>
      <c r="H55" s="22" t="s">
        <v>286</v>
      </c>
      <c r="I55" s="34">
        <v>92200000</v>
      </c>
      <c r="J55" s="22" t="str">
        <f t="shared" si="5"/>
        <v xml:space="preserve">Transferencia monetaria /  /  / </v>
      </c>
      <c r="K55" s="15" t="s">
        <v>3</v>
      </c>
      <c r="L55" s="22"/>
      <c r="M55" s="22"/>
      <c r="N55" s="22"/>
      <c r="O55" s="22" t="s">
        <v>606</v>
      </c>
      <c r="P55" s="22"/>
      <c r="Q55" s="15"/>
      <c r="R55" s="22" t="s">
        <v>287</v>
      </c>
      <c r="S55" s="22" t="s">
        <v>63</v>
      </c>
      <c r="T55" s="23">
        <v>9234</v>
      </c>
      <c r="U55" s="22" t="s">
        <v>50</v>
      </c>
      <c r="V55" s="22"/>
      <c r="W55" s="22"/>
      <c r="X55" s="22"/>
      <c r="Y55" s="22"/>
      <c r="Z55" s="22" t="s">
        <v>68</v>
      </c>
      <c r="AA55" s="22"/>
      <c r="AB55" s="22" t="s">
        <v>52</v>
      </c>
      <c r="AC55" s="22"/>
      <c r="AD55" s="22"/>
      <c r="AE55" s="45">
        <v>42398</v>
      </c>
      <c r="AF55" s="24" t="s">
        <v>705</v>
      </c>
      <c r="AG55" s="47" t="s">
        <v>713</v>
      </c>
      <c r="AH55" s="22"/>
      <c r="AI55" s="22"/>
      <c r="AJ55" s="22"/>
      <c r="AK55" s="22"/>
      <c r="AL55" s="22"/>
      <c r="AM55" s="22"/>
      <c r="AN55" s="22">
        <f t="shared" si="4"/>
        <v>1</v>
      </c>
      <c r="AO55" s="22" t="str">
        <f t="shared" si="3"/>
        <v xml:space="preserve"> /  / Educación /  /  /  /  /  /  /  /  /  /  /  /  /  /  / </v>
      </c>
      <c r="AP55" s="22"/>
      <c r="AQ55" s="22"/>
      <c r="AR55" s="22" t="s">
        <v>29</v>
      </c>
      <c r="AS55" s="22"/>
      <c r="AT55" s="22"/>
      <c r="AU55" s="22"/>
      <c r="AV55" s="22"/>
      <c r="AW55" s="22"/>
      <c r="AX55" s="22"/>
      <c r="AY55" s="22"/>
      <c r="AZ55" s="22"/>
      <c r="BA55" s="22"/>
      <c r="BB55" s="22"/>
      <c r="BC55" s="22"/>
      <c r="BD55" s="22"/>
      <c r="BE55" s="22"/>
      <c r="BF55" s="22"/>
      <c r="BG55" s="22"/>
      <c r="BH55" s="22" t="s">
        <v>771</v>
      </c>
      <c r="BI55" s="36"/>
    </row>
    <row r="56" spans="1:61" ht="30" customHeight="1" x14ac:dyDescent="0.2">
      <c r="A56" s="39">
        <v>55</v>
      </c>
      <c r="B56" s="24" t="s">
        <v>842</v>
      </c>
      <c r="C56" s="22" t="s">
        <v>219</v>
      </c>
      <c r="D56" s="22" t="s">
        <v>281</v>
      </c>
      <c r="E56" s="22" t="s">
        <v>302</v>
      </c>
      <c r="F56" s="22" t="s">
        <v>733</v>
      </c>
      <c r="G56" s="22"/>
      <c r="H56" s="22" t="s">
        <v>387</v>
      </c>
      <c r="I56" s="34">
        <v>36700000</v>
      </c>
      <c r="J56" s="22" t="str">
        <f t="shared" si="5"/>
        <v xml:space="preserve"> / Transferencia en especie /  / </v>
      </c>
      <c r="K56" s="22"/>
      <c r="L56" s="22" t="s">
        <v>4</v>
      </c>
      <c r="M56" s="22"/>
      <c r="N56" s="22"/>
      <c r="O56" s="22" t="s">
        <v>303</v>
      </c>
      <c r="P56" s="22"/>
      <c r="Q56" s="15"/>
      <c r="R56" s="22" t="s">
        <v>304</v>
      </c>
      <c r="S56" s="22" t="s">
        <v>305</v>
      </c>
      <c r="T56" s="23">
        <v>266000</v>
      </c>
      <c r="U56" s="22" t="s">
        <v>50</v>
      </c>
      <c r="V56" s="22"/>
      <c r="W56" s="22"/>
      <c r="X56" s="22"/>
      <c r="Y56" s="22"/>
      <c r="Z56" s="22" t="s">
        <v>45</v>
      </c>
      <c r="AA56" s="22"/>
      <c r="AB56" s="22" t="s">
        <v>52</v>
      </c>
      <c r="AC56" s="22"/>
      <c r="AD56" s="22"/>
      <c r="AE56" s="45">
        <v>42398</v>
      </c>
      <c r="AF56" s="24" t="s">
        <v>705</v>
      </c>
      <c r="AG56" s="47" t="s">
        <v>719</v>
      </c>
      <c r="AH56" s="22"/>
      <c r="AI56" s="22"/>
      <c r="AJ56" s="22"/>
      <c r="AK56" s="22"/>
      <c r="AL56" s="22"/>
      <c r="AM56" s="22"/>
      <c r="AN56" s="22">
        <f t="shared" si="4"/>
        <v>1</v>
      </c>
      <c r="AO56" s="22" t="str">
        <f t="shared" si="3"/>
        <v xml:space="preserve">Alimentación /  /  /  /  /  /  /  /  /  /  /  /  /  /  /  /  / </v>
      </c>
      <c r="AP56" s="22" t="s">
        <v>27</v>
      </c>
      <c r="AQ56" s="22"/>
      <c r="AR56" s="22"/>
      <c r="AS56" s="22"/>
      <c r="AT56" s="22"/>
      <c r="AU56" s="22"/>
      <c r="AV56" s="22"/>
      <c r="AW56" s="22"/>
      <c r="AX56" s="22"/>
      <c r="AY56" s="22"/>
      <c r="AZ56" s="22"/>
      <c r="BA56" s="22"/>
      <c r="BB56" s="22"/>
      <c r="BC56" s="22"/>
      <c r="BD56" s="22"/>
      <c r="BE56" s="22"/>
      <c r="BF56" s="22"/>
      <c r="BG56" s="22"/>
      <c r="BH56" s="22" t="s">
        <v>771</v>
      </c>
      <c r="BI56" s="35"/>
    </row>
    <row r="57" spans="1:61" ht="30" customHeight="1" x14ac:dyDescent="0.2">
      <c r="A57" s="39">
        <v>56</v>
      </c>
      <c r="B57" s="24" t="s">
        <v>842</v>
      </c>
      <c r="C57" s="22" t="s">
        <v>219</v>
      </c>
      <c r="D57" s="22" t="s">
        <v>281</v>
      </c>
      <c r="E57" s="22" t="s">
        <v>290</v>
      </c>
      <c r="F57" s="22" t="s">
        <v>733</v>
      </c>
      <c r="G57" s="22" t="s">
        <v>763</v>
      </c>
      <c r="H57" s="22" t="s">
        <v>385</v>
      </c>
      <c r="I57" s="34">
        <v>2000000</v>
      </c>
      <c r="J57" s="22" t="str">
        <f t="shared" si="5"/>
        <v xml:space="preserve"> / Transferencia en especie /  / </v>
      </c>
      <c r="K57" s="22"/>
      <c r="L57" s="22" t="s">
        <v>4</v>
      </c>
      <c r="M57" s="22"/>
      <c r="N57" s="22"/>
      <c r="O57" s="22" t="s">
        <v>291</v>
      </c>
      <c r="P57" s="22"/>
      <c r="Q57" s="15"/>
      <c r="R57" s="22" t="s">
        <v>232</v>
      </c>
      <c r="S57" s="22" t="s">
        <v>232</v>
      </c>
      <c r="T57" s="23">
        <v>18</v>
      </c>
      <c r="U57" s="22" t="s">
        <v>292</v>
      </c>
      <c r="V57" s="22"/>
      <c r="W57" s="22"/>
      <c r="X57" s="22"/>
      <c r="Y57" s="22"/>
      <c r="Z57" s="22" t="s">
        <v>45</v>
      </c>
      <c r="AA57" s="22"/>
      <c r="AB57" s="22" t="s">
        <v>46</v>
      </c>
      <c r="AC57" s="22"/>
      <c r="AD57" s="22"/>
      <c r="AE57" s="45">
        <v>42398</v>
      </c>
      <c r="AF57" s="24" t="s">
        <v>705</v>
      </c>
      <c r="AG57" s="47" t="s">
        <v>715</v>
      </c>
      <c r="AH57" s="22"/>
      <c r="AI57" s="22"/>
      <c r="AJ57" s="22"/>
      <c r="AK57" s="22"/>
      <c r="AL57" s="22"/>
      <c r="AM57" s="22"/>
      <c r="AN57" s="22">
        <f t="shared" si="4"/>
        <v>1</v>
      </c>
      <c r="AO57" s="22" t="str">
        <f t="shared" si="3"/>
        <v xml:space="preserve"> /  /  /  /  /  / Trabajo /  /  /  /  /  /  /  /  /  /  / </v>
      </c>
      <c r="AP57" s="22"/>
      <c r="AQ57" s="22"/>
      <c r="AR57" s="22"/>
      <c r="AS57" s="22"/>
      <c r="AT57" s="22"/>
      <c r="AU57" s="22"/>
      <c r="AV57" s="22" t="s">
        <v>33</v>
      </c>
      <c r="AW57" s="22"/>
      <c r="AX57" s="22"/>
      <c r="AY57" s="22"/>
      <c r="AZ57" s="22"/>
      <c r="BA57" s="22"/>
      <c r="BB57" s="22"/>
      <c r="BC57" s="22"/>
      <c r="BD57" s="22"/>
      <c r="BE57" s="22"/>
      <c r="BF57" s="22"/>
      <c r="BG57" s="22"/>
      <c r="BH57" s="22" t="s">
        <v>771</v>
      </c>
      <c r="BI57" s="35"/>
    </row>
    <row r="58" spans="1:61" ht="30" customHeight="1" x14ac:dyDescent="0.2">
      <c r="A58" s="39">
        <v>57</v>
      </c>
      <c r="B58" s="24" t="s">
        <v>842</v>
      </c>
      <c r="C58" s="22" t="s">
        <v>219</v>
      </c>
      <c r="D58" s="22" t="s">
        <v>281</v>
      </c>
      <c r="E58" s="22" t="s">
        <v>603</v>
      </c>
      <c r="F58" s="22" t="s">
        <v>733</v>
      </c>
      <c r="G58" s="22"/>
      <c r="H58" s="22" t="s">
        <v>293</v>
      </c>
      <c r="I58" s="34">
        <v>3000000</v>
      </c>
      <c r="J58" s="22" t="str">
        <f t="shared" si="5"/>
        <v xml:space="preserve"> /  / Servicios / </v>
      </c>
      <c r="K58" s="22"/>
      <c r="L58" s="22"/>
      <c r="M58" s="22" t="s">
        <v>5</v>
      </c>
      <c r="N58" s="22"/>
      <c r="O58" s="22" t="s">
        <v>294</v>
      </c>
      <c r="P58" s="22"/>
      <c r="Q58" s="15"/>
      <c r="R58" s="22" t="s">
        <v>53</v>
      </c>
      <c r="S58" s="22" t="s">
        <v>53</v>
      </c>
      <c r="T58" s="23">
        <v>100</v>
      </c>
      <c r="U58" s="22" t="s">
        <v>50</v>
      </c>
      <c r="V58" s="22"/>
      <c r="W58" s="22"/>
      <c r="X58" s="22"/>
      <c r="Y58" s="22"/>
      <c r="Z58" s="22" t="s">
        <v>266</v>
      </c>
      <c r="AA58" s="22"/>
      <c r="AB58" s="22" t="s">
        <v>52</v>
      </c>
      <c r="AC58" s="22"/>
      <c r="AD58" s="22"/>
      <c r="AE58" s="45">
        <v>42398</v>
      </c>
      <c r="AF58" s="24" t="s">
        <v>705</v>
      </c>
      <c r="AG58" s="47" t="s">
        <v>716</v>
      </c>
      <c r="AH58" s="22"/>
      <c r="AI58" s="22"/>
      <c r="AJ58" s="22"/>
      <c r="AK58" s="22"/>
      <c r="AL58" s="22"/>
      <c r="AM58" s="22"/>
      <c r="AN58" s="22">
        <f t="shared" si="4"/>
        <v>1</v>
      </c>
      <c r="AO58" s="22" t="str">
        <f t="shared" si="3"/>
        <v xml:space="preserve"> /  /  /  / Nivel de Vida Adecuado /  /  /  /  /  /  /  /  /  /  /  /  / </v>
      </c>
      <c r="AP58" s="22"/>
      <c r="AQ58" s="22"/>
      <c r="AR58" s="22"/>
      <c r="AS58" s="22"/>
      <c r="AT58" s="22" t="s">
        <v>295</v>
      </c>
      <c r="AU58" s="22"/>
      <c r="AV58" s="22"/>
      <c r="AW58" s="22"/>
      <c r="AX58" s="22"/>
      <c r="AY58" s="22"/>
      <c r="AZ58" s="22"/>
      <c r="BA58" s="22"/>
      <c r="BB58" s="22"/>
      <c r="BC58" s="22"/>
      <c r="BD58" s="22"/>
      <c r="BE58" s="22"/>
      <c r="BF58" s="22"/>
      <c r="BG58" s="22"/>
      <c r="BH58" s="22" t="s">
        <v>771</v>
      </c>
      <c r="BI58" s="35"/>
    </row>
    <row r="59" spans="1:61" ht="30" customHeight="1" x14ac:dyDescent="0.2">
      <c r="A59" s="39">
        <v>58</v>
      </c>
      <c r="B59" s="24" t="s">
        <v>842</v>
      </c>
      <c r="C59" s="22" t="s">
        <v>219</v>
      </c>
      <c r="D59" s="22" t="s">
        <v>281</v>
      </c>
      <c r="E59" s="22" t="s">
        <v>306</v>
      </c>
      <c r="F59" s="22" t="s">
        <v>733</v>
      </c>
      <c r="G59" s="22"/>
      <c r="H59" s="22" t="s">
        <v>307</v>
      </c>
      <c r="I59" s="34">
        <v>336633000</v>
      </c>
      <c r="J59" s="22" t="str">
        <f t="shared" si="5"/>
        <v xml:space="preserve">Transferencia monetaria /  /  / </v>
      </c>
      <c r="K59" s="22" t="s">
        <v>3</v>
      </c>
      <c r="L59" s="22"/>
      <c r="M59" s="22"/>
      <c r="N59" s="22"/>
      <c r="O59" s="22" t="s">
        <v>308</v>
      </c>
      <c r="P59" s="22"/>
      <c r="Q59" s="15"/>
      <c r="R59" s="22" t="s">
        <v>139</v>
      </c>
      <c r="S59" s="22" t="s">
        <v>63</v>
      </c>
      <c r="T59" s="23">
        <v>102000</v>
      </c>
      <c r="U59" s="22" t="s">
        <v>50</v>
      </c>
      <c r="V59" s="22"/>
      <c r="W59" s="22"/>
      <c r="X59" s="22"/>
      <c r="Y59" s="22"/>
      <c r="Z59" s="22" t="s">
        <v>68</v>
      </c>
      <c r="AA59" s="22"/>
      <c r="AB59" s="22" t="s">
        <v>52</v>
      </c>
      <c r="AC59" s="22"/>
      <c r="AD59" s="22"/>
      <c r="AE59" s="45">
        <v>42398</v>
      </c>
      <c r="AF59" s="24" t="s">
        <v>705</v>
      </c>
      <c r="AG59" s="47" t="s">
        <v>720</v>
      </c>
      <c r="AH59" s="22"/>
      <c r="AI59" s="22"/>
      <c r="AJ59" s="22"/>
      <c r="AK59" s="22"/>
      <c r="AL59" s="22"/>
      <c r="AM59" s="22"/>
      <c r="AN59" s="22">
        <f t="shared" si="4"/>
        <v>1</v>
      </c>
      <c r="AO59" s="22" t="str">
        <f t="shared" si="3"/>
        <v xml:space="preserve"> /  / Educación /  /  /  /  /  /  /  /  /  /  /  /  /  /  / </v>
      </c>
      <c r="AP59" s="22"/>
      <c r="AQ59" s="22"/>
      <c r="AR59" s="22" t="s">
        <v>29</v>
      </c>
      <c r="AS59" s="22"/>
      <c r="AT59" s="22"/>
      <c r="AU59" s="22"/>
      <c r="AV59" s="22"/>
      <c r="AW59" s="22"/>
      <c r="AX59" s="22"/>
      <c r="AY59" s="22"/>
      <c r="AZ59" s="22"/>
      <c r="BA59" s="22"/>
      <c r="BB59" s="22"/>
      <c r="BC59" s="22"/>
      <c r="BD59" s="22"/>
      <c r="BE59" s="22"/>
      <c r="BF59" s="22"/>
      <c r="BG59" s="22"/>
      <c r="BH59" s="22" t="s">
        <v>771</v>
      </c>
      <c r="BI59" s="35"/>
    </row>
    <row r="60" spans="1:61" ht="30" customHeight="1" x14ac:dyDescent="0.2">
      <c r="A60" s="39">
        <v>59</v>
      </c>
      <c r="B60" s="24" t="s">
        <v>842</v>
      </c>
      <c r="C60" s="22" t="s">
        <v>219</v>
      </c>
      <c r="D60" s="22" t="s">
        <v>281</v>
      </c>
      <c r="E60" s="22" t="s">
        <v>316</v>
      </c>
      <c r="F60" s="22" t="s">
        <v>732</v>
      </c>
      <c r="G60" s="22"/>
      <c r="H60" s="22" t="s">
        <v>389</v>
      </c>
      <c r="I60" s="34">
        <v>15000000</v>
      </c>
      <c r="J60" s="22" t="str">
        <f t="shared" si="5"/>
        <v xml:space="preserve"> / Transferencia en especie /  / </v>
      </c>
      <c r="K60" s="22"/>
      <c r="L60" s="22" t="s">
        <v>4</v>
      </c>
      <c r="M60" s="22"/>
      <c r="N60" s="22"/>
      <c r="O60" s="22" t="s">
        <v>317</v>
      </c>
      <c r="P60" s="22"/>
      <c r="Q60" s="15"/>
      <c r="R60" s="22" t="s">
        <v>318</v>
      </c>
      <c r="S60" s="22" t="s">
        <v>63</v>
      </c>
      <c r="T60" s="23">
        <v>11000</v>
      </c>
      <c r="U60" s="22" t="s">
        <v>50</v>
      </c>
      <c r="V60" s="22"/>
      <c r="W60" s="22"/>
      <c r="X60" s="22"/>
      <c r="Y60" s="22"/>
      <c r="Z60" s="22" t="s">
        <v>45</v>
      </c>
      <c r="AA60" s="22"/>
      <c r="AB60" s="22" t="s">
        <v>52</v>
      </c>
      <c r="AC60" s="22"/>
      <c r="AD60" s="22"/>
      <c r="AE60" s="45">
        <v>42398</v>
      </c>
      <c r="AF60" s="24" t="s">
        <v>705</v>
      </c>
      <c r="AG60" s="47" t="s">
        <v>724</v>
      </c>
      <c r="AH60" s="22"/>
      <c r="AI60" s="22"/>
      <c r="AJ60" s="22"/>
      <c r="AK60" s="22"/>
      <c r="AL60" s="22"/>
      <c r="AM60" s="22"/>
      <c r="AN60" s="22">
        <f t="shared" si="4"/>
        <v>1</v>
      </c>
      <c r="AO60" s="22" t="str">
        <f t="shared" si="3"/>
        <v xml:space="preserve"> / Salud /  /  /  /  /  /  /  /  /  /  /  /  /  /  /  / </v>
      </c>
      <c r="AP60" s="22"/>
      <c r="AQ60" s="22" t="s">
        <v>28</v>
      </c>
      <c r="AR60" s="22"/>
      <c r="AS60" s="22"/>
      <c r="AT60" s="22"/>
      <c r="AU60" s="22"/>
      <c r="AV60" s="22"/>
      <c r="AW60" s="22"/>
      <c r="AX60" s="22"/>
      <c r="AY60" s="22"/>
      <c r="AZ60" s="22"/>
      <c r="BA60" s="22"/>
      <c r="BB60" s="22"/>
      <c r="BC60" s="22"/>
      <c r="BD60" s="22"/>
      <c r="BE60" s="22"/>
      <c r="BF60" s="22"/>
      <c r="BG60" s="22"/>
      <c r="BH60" s="22" t="s">
        <v>771</v>
      </c>
      <c r="BI60" s="35"/>
    </row>
    <row r="61" spans="1:61" ht="30" customHeight="1" x14ac:dyDescent="0.2">
      <c r="A61" s="39">
        <v>60</v>
      </c>
      <c r="B61" s="24" t="s">
        <v>1038</v>
      </c>
      <c r="C61" s="22" t="s">
        <v>47</v>
      </c>
      <c r="D61" s="22" t="s">
        <v>364</v>
      </c>
      <c r="E61" s="22" t="s">
        <v>212</v>
      </c>
      <c r="F61" s="22" t="s">
        <v>733</v>
      </c>
      <c r="G61" s="22"/>
      <c r="H61" s="15" t="s">
        <v>406</v>
      </c>
      <c r="I61" s="33">
        <v>42000000</v>
      </c>
      <c r="J61" s="22" t="str">
        <f t="shared" si="5"/>
        <v xml:space="preserve">Transferencia monetaria /  /  / </v>
      </c>
      <c r="K61" s="15" t="s">
        <v>3</v>
      </c>
      <c r="L61" s="22"/>
      <c r="M61" s="22"/>
      <c r="N61" s="22"/>
      <c r="O61" s="22" t="s">
        <v>604</v>
      </c>
      <c r="P61" s="22" t="s">
        <v>1017</v>
      </c>
      <c r="Q61" s="15"/>
      <c r="R61" s="22" t="s">
        <v>114</v>
      </c>
      <c r="S61" s="22" t="s">
        <v>368</v>
      </c>
      <c r="T61" s="23">
        <v>7000</v>
      </c>
      <c r="U61" s="22" t="s">
        <v>50</v>
      </c>
      <c r="V61" s="22"/>
      <c r="W61" s="22"/>
      <c r="X61" s="22"/>
      <c r="Y61" s="22"/>
      <c r="Z61" s="22" t="s">
        <v>68</v>
      </c>
      <c r="AA61" s="22"/>
      <c r="AB61" s="22" t="s">
        <v>46</v>
      </c>
      <c r="AC61" s="22"/>
      <c r="AD61" s="22"/>
      <c r="AE61" s="45">
        <v>42398</v>
      </c>
      <c r="AF61" s="24" t="s">
        <v>638</v>
      </c>
      <c r="AG61" s="47" t="s">
        <v>639</v>
      </c>
      <c r="AH61" s="22"/>
      <c r="AI61" s="22"/>
      <c r="AJ61" s="22"/>
      <c r="AK61" s="22"/>
      <c r="AL61" s="22"/>
      <c r="AM61" s="22"/>
      <c r="AN61" s="22">
        <f>COUNTA(#REF!)</f>
        <v>1</v>
      </c>
      <c r="AO61" s="22" t="str">
        <f>CONCATENATE(AP61,AQ61, " / ",AR61," / ",AS61," / ",AT61," / ",AU61," / ",AV61," / ",AW61," / ",AX61," / ",AY61," / ",AZ61," / ",BA61," / ",BB61," / ",BC61," / ",BD61," / ",BE61," / ",BF61," / ",BG61)</f>
        <v xml:space="preserve"> /  /  / niveles de bienestar /  /  /  /  /  /  /  /  /  /  /  /  / </v>
      </c>
      <c r="AP61" s="22"/>
      <c r="AQ61" s="22"/>
      <c r="AR61" s="22"/>
      <c r="AS61" s="22"/>
      <c r="AT61" s="22" t="s">
        <v>213</v>
      </c>
      <c r="AU61" s="22"/>
      <c r="AV61" s="22"/>
      <c r="AW61" s="22"/>
      <c r="AX61" s="22"/>
      <c r="AY61" s="22"/>
      <c r="AZ61" s="22"/>
      <c r="BA61" s="22"/>
      <c r="BB61" s="22"/>
      <c r="BC61" s="22"/>
      <c r="BD61" s="22"/>
      <c r="BE61" s="22"/>
      <c r="BF61" s="22"/>
      <c r="BG61" s="22"/>
      <c r="BH61" s="22" t="s">
        <v>771</v>
      </c>
    </row>
    <row r="62" spans="1:61" ht="30" customHeight="1" x14ac:dyDescent="0.2">
      <c r="A62" s="39">
        <v>61</v>
      </c>
      <c r="B62" s="24" t="s">
        <v>1038</v>
      </c>
      <c r="C62" s="22" t="s">
        <v>47</v>
      </c>
      <c r="D62" s="22" t="s">
        <v>364</v>
      </c>
      <c r="E62" s="22" t="s">
        <v>216</v>
      </c>
      <c r="F62" s="22" t="s">
        <v>733</v>
      </c>
      <c r="G62" s="22"/>
      <c r="H62" s="22" t="s">
        <v>407</v>
      </c>
      <c r="I62" s="33">
        <v>60000000</v>
      </c>
      <c r="J62" s="22" t="str">
        <f t="shared" si="5"/>
        <v xml:space="preserve"> / Transferencia en especie /  / </v>
      </c>
      <c r="K62" s="22"/>
      <c r="L62" s="22" t="s">
        <v>4</v>
      </c>
      <c r="M62" s="22"/>
      <c r="N62" s="22"/>
      <c r="O62" s="22" t="s">
        <v>366</v>
      </c>
      <c r="P62" s="22" t="s">
        <v>1015</v>
      </c>
      <c r="Q62" s="15"/>
      <c r="R62" s="22" t="s">
        <v>53</v>
      </c>
      <c r="S62" s="22" t="s">
        <v>53</v>
      </c>
      <c r="T62" s="23">
        <v>42</v>
      </c>
      <c r="U62" s="22" t="s">
        <v>338</v>
      </c>
      <c r="V62" s="22"/>
      <c r="W62" s="22"/>
      <c r="X62" s="22"/>
      <c r="Y62" s="22"/>
      <c r="Z62" s="22" t="s">
        <v>217</v>
      </c>
      <c r="AA62" s="22"/>
      <c r="AB62" s="22" t="s">
        <v>52</v>
      </c>
      <c r="AC62" s="22"/>
      <c r="AD62" s="22"/>
      <c r="AE62" s="45">
        <v>42398</v>
      </c>
      <c r="AF62" s="24" t="s">
        <v>638</v>
      </c>
      <c r="AG62" s="47" t="s">
        <v>641</v>
      </c>
      <c r="AH62" s="22"/>
      <c r="AI62" s="22"/>
      <c r="AJ62" s="22"/>
      <c r="AK62" s="22"/>
      <c r="AL62" s="22"/>
      <c r="AM62" s="22"/>
      <c r="AN62" s="22">
        <f>COUNTA(#REF!)</f>
        <v>1</v>
      </c>
      <c r="AO62" s="22" t="str">
        <f t="shared" ref="AO62:AO76" si="6">CONCATENATE(AP62, " / ",AQ62, " / ",AR62," / ",AS62," / ",AT62," / ",AU62," / ",AV62," / ",AW62," / ",AX62," / ",AY62," / ",AZ62," / ",BA62," / ",BB62," / ",BC62," / ",BD62," / ",BE62," / ",BF62," / ",BG62)</f>
        <v xml:space="preserve"> /  /  / Vivienda Digna /                                  /  /  /  /  /  /  /  /  /  /  /  /  / </v>
      </c>
      <c r="AP62" s="22"/>
      <c r="AQ62" s="22"/>
      <c r="AR62" s="22"/>
      <c r="AS62" s="22" t="s">
        <v>30</v>
      </c>
      <c r="AT62" s="22" t="s">
        <v>218</v>
      </c>
      <c r="AU62" s="22"/>
      <c r="AV62" s="22"/>
      <c r="AW62" s="22"/>
      <c r="AX62" s="22"/>
      <c r="AY62" s="22"/>
      <c r="AZ62" s="22"/>
      <c r="BA62" s="22"/>
      <c r="BB62" s="22"/>
      <c r="BC62" s="22"/>
      <c r="BD62" s="22"/>
      <c r="BE62" s="22"/>
      <c r="BF62" s="22"/>
      <c r="BG62" s="22"/>
      <c r="BH62" s="22" t="s">
        <v>771</v>
      </c>
    </row>
    <row r="63" spans="1:61" ht="30" customHeight="1" x14ac:dyDescent="0.2">
      <c r="A63" s="39">
        <v>62</v>
      </c>
      <c r="B63" s="24" t="s">
        <v>1038</v>
      </c>
      <c r="C63" s="22" t="s">
        <v>47</v>
      </c>
      <c r="D63" s="22" t="s">
        <v>364</v>
      </c>
      <c r="E63" s="22" t="s">
        <v>1020</v>
      </c>
      <c r="F63" s="22" t="s">
        <v>733</v>
      </c>
      <c r="G63" s="22"/>
      <c r="H63" s="22" t="s">
        <v>214</v>
      </c>
      <c r="I63" s="33">
        <v>40096770</v>
      </c>
      <c r="J63" s="22" t="str">
        <f t="shared" si="5"/>
        <v xml:space="preserve"> /  / Servicios / </v>
      </c>
      <c r="K63" s="22"/>
      <c r="L63" s="22"/>
      <c r="M63" s="22" t="s">
        <v>5</v>
      </c>
      <c r="N63" s="22"/>
      <c r="O63" s="22" t="s">
        <v>365</v>
      </c>
      <c r="P63" s="34" t="s">
        <v>1021</v>
      </c>
      <c r="Q63" s="15"/>
      <c r="R63" s="22" t="s">
        <v>53</v>
      </c>
      <c r="S63" s="22" t="s">
        <v>53</v>
      </c>
      <c r="T63" s="23">
        <v>17</v>
      </c>
      <c r="U63" s="22" t="s">
        <v>65</v>
      </c>
      <c r="V63" s="22"/>
      <c r="W63" s="22"/>
      <c r="X63" s="22"/>
      <c r="Y63" s="22"/>
      <c r="Z63" s="22" t="s">
        <v>215</v>
      </c>
      <c r="AA63" s="22"/>
      <c r="AB63" s="22" t="s">
        <v>52</v>
      </c>
      <c r="AC63" s="22"/>
      <c r="AD63" s="22"/>
      <c r="AE63" s="45">
        <v>42398</v>
      </c>
      <c r="AF63" s="24" t="s">
        <v>638</v>
      </c>
      <c r="AG63" s="47" t="s">
        <v>640</v>
      </c>
      <c r="AH63" s="22"/>
      <c r="AI63" s="22"/>
      <c r="AJ63" s="22"/>
      <c r="AK63" s="22"/>
      <c r="AL63" s="22"/>
      <c r="AM63" s="22"/>
      <c r="AN63" s="22">
        <f>COUNTA(#REF!)</f>
        <v>1</v>
      </c>
      <c r="AO63" s="22" t="str">
        <f t="shared" si="6"/>
        <v xml:space="preserve"> /  /  / Vivienda Digna /  /  /  /  /  /  /  /  /  /  /  /  /  / </v>
      </c>
      <c r="AP63" s="22"/>
      <c r="AQ63" s="22"/>
      <c r="AR63" s="22"/>
      <c r="AS63" s="22" t="s">
        <v>30</v>
      </c>
      <c r="AT63" s="22"/>
      <c r="AU63" s="22"/>
      <c r="AV63" s="22"/>
      <c r="AW63" s="22"/>
      <c r="AX63" s="22"/>
      <c r="AY63" s="22"/>
      <c r="AZ63" s="22"/>
      <c r="BA63" s="22"/>
      <c r="BB63" s="22"/>
      <c r="BC63" s="22"/>
      <c r="BD63" s="22"/>
      <c r="BE63" s="22"/>
      <c r="BF63" s="22"/>
      <c r="BG63" s="22"/>
      <c r="BH63" s="22" t="s">
        <v>771</v>
      </c>
    </row>
    <row r="64" spans="1:61" s="35" customFormat="1" ht="30" customHeight="1" x14ac:dyDescent="0.2">
      <c r="A64" s="39">
        <v>63</v>
      </c>
      <c r="B64" s="64" t="s">
        <v>1062</v>
      </c>
      <c r="C64" s="22" t="s">
        <v>47</v>
      </c>
      <c r="D64" s="22" t="s">
        <v>48</v>
      </c>
      <c r="E64" s="99" t="s">
        <v>918</v>
      </c>
      <c r="F64" s="64" t="s">
        <v>733</v>
      </c>
      <c r="G64" s="64"/>
      <c r="H64" s="64" t="s">
        <v>928</v>
      </c>
      <c r="I64" s="66">
        <v>2100000</v>
      </c>
      <c r="J64" s="64" t="str">
        <f t="shared" si="5"/>
        <v xml:space="preserve">Transferencia monetaria /  /  / </v>
      </c>
      <c r="K64" s="64" t="s">
        <v>3</v>
      </c>
      <c r="L64" s="64"/>
      <c r="M64" s="64"/>
      <c r="N64" s="64"/>
      <c r="O64" s="24" t="s">
        <v>1023</v>
      </c>
      <c r="P64" s="24" t="s">
        <v>1022</v>
      </c>
      <c r="Q64" s="24"/>
      <c r="R64" s="64" t="s">
        <v>57</v>
      </c>
      <c r="S64" s="64" t="s">
        <v>59</v>
      </c>
      <c r="T64" s="64">
        <v>700</v>
      </c>
      <c r="U64" s="64" t="s">
        <v>50</v>
      </c>
      <c r="V64" s="64"/>
      <c r="W64" s="64"/>
      <c r="X64" s="64"/>
      <c r="Y64" s="64"/>
      <c r="Z64" s="64" t="s">
        <v>68</v>
      </c>
      <c r="AA64" s="64"/>
      <c r="AB64" s="64" t="s">
        <v>52</v>
      </c>
      <c r="AC64" s="64"/>
      <c r="AD64" s="64"/>
      <c r="AE64" s="64"/>
      <c r="AF64" s="64"/>
      <c r="AG64" s="64"/>
      <c r="AH64" s="64"/>
      <c r="AI64" s="64"/>
      <c r="AJ64" s="64"/>
      <c r="AK64" s="64"/>
      <c r="AL64" s="64"/>
      <c r="AM64" s="64"/>
      <c r="AN64" s="64">
        <f t="shared" ref="AN64:AN76" si="7">COUNTA(AP64:BG64)</f>
        <v>2</v>
      </c>
      <c r="AO64" s="64" t="str">
        <f t="shared" si="6"/>
        <v xml:space="preserve">Alimentación / Salud /  /  /  /  /  /  /  /  /  /  /  /  /  /  /  / </v>
      </c>
      <c r="AP64" s="64" t="s">
        <v>27</v>
      </c>
      <c r="AQ64" s="64" t="s">
        <v>28</v>
      </c>
      <c r="AR64" s="64"/>
      <c r="AS64" s="64"/>
      <c r="AT64" s="64"/>
      <c r="AU64" s="64"/>
      <c r="AV64" s="64"/>
      <c r="AW64" s="64"/>
      <c r="AX64" s="64"/>
      <c r="AY64" s="64"/>
      <c r="AZ64" s="64"/>
      <c r="BA64" s="64"/>
      <c r="BB64" s="64"/>
      <c r="BC64" s="64"/>
      <c r="BD64" s="64"/>
      <c r="BE64" s="64"/>
      <c r="BF64" s="64"/>
      <c r="BG64" s="64"/>
      <c r="BH64" s="64"/>
      <c r="BI64" s="65"/>
    </row>
    <row r="65" spans="1:61" s="35" customFormat="1" ht="30" customHeight="1" x14ac:dyDescent="0.2">
      <c r="A65" s="39">
        <v>64</v>
      </c>
      <c r="B65" s="64" t="s">
        <v>919</v>
      </c>
      <c r="C65" s="22" t="s">
        <v>47</v>
      </c>
      <c r="D65" s="22" t="s">
        <v>48</v>
      </c>
      <c r="E65" s="99" t="s">
        <v>149</v>
      </c>
      <c r="F65" s="64" t="s">
        <v>733</v>
      </c>
      <c r="G65" s="64"/>
      <c r="H65" s="64" t="s">
        <v>946</v>
      </c>
      <c r="I65" s="66">
        <v>252000</v>
      </c>
      <c r="J65" s="64" t="str">
        <f t="shared" si="5"/>
        <v xml:space="preserve">Transferencia monetaria /  /  / </v>
      </c>
      <c r="K65" s="64" t="s">
        <v>3</v>
      </c>
      <c r="L65" s="64"/>
      <c r="M65" s="64"/>
      <c r="N65" s="64"/>
      <c r="O65" s="24" t="s">
        <v>947</v>
      </c>
      <c r="P65" s="64"/>
      <c r="Q65" s="24"/>
      <c r="R65" s="64" t="s">
        <v>53</v>
      </c>
      <c r="S65" s="64" t="s">
        <v>53</v>
      </c>
      <c r="T65" s="64">
        <v>200</v>
      </c>
      <c r="U65" s="64" t="s">
        <v>50</v>
      </c>
      <c r="V65" s="64"/>
      <c r="W65" s="64"/>
      <c r="X65" s="64"/>
      <c r="Y65" s="64"/>
      <c r="Z65" s="64" t="s">
        <v>68</v>
      </c>
      <c r="AA65" s="64"/>
      <c r="AB65" s="64" t="s">
        <v>52</v>
      </c>
      <c r="AC65" s="64"/>
      <c r="AD65" s="64"/>
      <c r="AE65" s="64"/>
      <c r="AF65" s="64"/>
      <c r="AG65" s="64"/>
      <c r="AH65" s="64"/>
      <c r="AI65" s="64"/>
      <c r="AJ65" s="64"/>
      <c r="AK65" s="64"/>
      <c r="AL65" s="64"/>
      <c r="AM65" s="64"/>
      <c r="AN65" s="64">
        <f t="shared" si="7"/>
        <v>1</v>
      </c>
      <c r="AO65" s="64" t="str">
        <f t="shared" si="6"/>
        <v xml:space="preserve"> /  /  /  /  / Deporte /  /  /  /  /  /  /  /  /  /  /  / </v>
      </c>
      <c r="AP65" s="64"/>
      <c r="AQ65" s="64"/>
      <c r="AR65" s="64"/>
      <c r="AS65" s="64"/>
      <c r="AT65" s="64"/>
      <c r="AU65" s="64" t="s">
        <v>32</v>
      </c>
      <c r="AV65" s="64"/>
      <c r="AW65" s="64"/>
      <c r="AX65" s="64"/>
      <c r="AY65" s="64"/>
      <c r="AZ65" s="64"/>
      <c r="BA65" s="64"/>
      <c r="BB65" s="64"/>
      <c r="BC65" s="64"/>
      <c r="BD65" s="64"/>
      <c r="BE65" s="64"/>
      <c r="BF65" s="64"/>
      <c r="BG65" s="64"/>
      <c r="BH65" s="64"/>
      <c r="BI65" s="65"/>
    </row>
    <row r="66" spans="1:61" s="35" customFormat="1" ht="30" customHeight="1" x14ac:dyDescent="0.2">
      <c r="A66" s="39">
        <v>65</v>
      </c>
      <c r="B66" s="64" t="s">
        <v>1062</v>
      </c>
      <c r="C66" s="22" t="s">
        <v>47</v>
      </c>
      <c r="D66" s="22" t="s">
        <v>48</v>
      </c>
      <c r="E66" s="99" t="s">
        <v>917</v>
      </c>
      <c r="F66" s="64" t="s">
        <v>733</v>
      </c>
      <c r="G66" s="64"/>
      <c r="H66" s="64" t="s">
        <v>927</v>
      </c>
      <c r="I66" s="66">
        <v>600000</v>
      </c>
      <c r="J66" s="64" t="str">
        <f t="shared" si="5"/>
        <v xml:space="preserve">Transferencia monetaria /  /  / </v>
      </c>
      <c r="K66" s="64" t="s">
        <v>3</v>
      </c>
      <c r="L66" s="64"/>
      <c r="M66" s="64"/>
      <c r="N66" s="64"/>
      <c r="O66" s="24" t="s">
        <v>1063</v>
      </c>
      <c r="P66" s="98" t="s">
        <v>1024</v>
      </c>
      <c r="Q66" s="24"/>
      <c r="R66" s="64" t="s">
        <v>53</v>
      </c>
      <c r="S66" s="64" t="s">
        <v>49</v>
      </c>
      <c r="T66" s="64">
        <v>200</v>
      </c>
      <c r="U66" s="64" t="s">
        <v>50</v>
      </c>
      <c r="V66" s="64"/>
      <c r="W66" s="64"/>
      <c r="X66" s="64"/>
      <c r="Y66" s="64"/>
      <c r="Z66" s="64" t="s">
        <v>68</v>
      </c>
      <c r="AA66" s="64"/>
      <c r="AB66" s="64" t="s">
        <v>52</v>
      </c>
      <c r="AC66" s="64"/>
      <c r="AD66" s="64"/>
      <c r="AE66" s="64"/>
      <c r="AF66" s="64"/>
      <c r="AG66" s="64"/>
      <c r="AH66" s="64"/>
      <c r="AI66" s="64"/>
      <c r="AJ66" s="64"/>
      <c r="AK66" s="64"/>
      <c r="AL66" s="64"/>
      <c r="AM66" s="64"/>
      <c r="AN66" s="64">
        <f t="shared" si="7"/>
        <v>1</v>
      </c>
      <c r="AO66" s="64" t="str">
        <f t="shared" si="6"/>
        <v xml:space="preserve"> / Salud /  /  /  /  /  /  /  /  /  /  /  /  /  /  /  / </v>
      </c>
      <c r="AP66" s="64"/>
      <c r="AQ66" s="64" t="s">
        <v>28</v>
      </c>
      <c r="AR66" s="64"/>
      <c r="AS66" s="64"/>
      <c r="AT66" s="64"/>
      <c r="AU66" s="64"/>
      <c r="AV66" s="64"/>
      <c r="AW66" s="64"/>
      <c r="AX66" s="64"/>
      <c r="AY66" s="64"/>
      <c r="AZ66" s="64"/>
      <c r="BA66" s="64"/>
      <c r="BB66" s="64"/>
      <c r="BC66" s="64"/>
      <c r="BD66" s="64"/>
      <c r="BE66" s="64"/>
      <c r="BF66" s="64"/>
      <c r="BG66" s="64"/>
      <c r="BH66" s="64"/>
      <c r="BI66" s="65"/>
    </row>
    <row r="67" spans="1:61" s="35" customFormat="1" ht="30" customHeight="1" x14ac:dyDescent="0.2">
      <c r="A67" s="39">
        <v>66</v>
      </c>
      <c r="B67" s="64" t="s">
        <v>1062</v>
      </c>
      <c r="C67" s="22" t="s">
        <v>47</v>
      </c>
      <c r="D67" s="22" t="s">
        <v>48</v>
      </c>
      <c r="E67" s="99" t="s">
        <v>948</v>
      </c>
      <c r="F67" s="64" t="s">
        <v>733</v>
      </c>
      <c r="G67" s="64"/>
      <c r="H67" s="64" t="s">
        <v>949</v>
      </c>
      <c r="I67" s="66">
        <v>840000</v>
      </c>
      <c r="J67" s="64" t="str">
        <f t="shared" ref="J67:J98" si="8">CONCATENATE(K67, " / ",L67, " / ",M67," / ",N67)</f>
        <v xml:space="preserve">Transferencia monetaria /  /  / </v>
      </c>
      <c r="K67" s="64" t="s">
        <v>3</v>
      </c>
      <c r="L67" s="64"/>
      <c r="M67" s="64"/>
      <c r="N67" s="64"/>
      <c r="O67" s="24" t="s">
        <v>1064</v>
      </c>
      <c r="P67" s="98" t="s">
        <v>1025</v>
      </c>
      <c r="Q67" s="24"/>
      <c r="R67" s="64" t="s">
        <v>1065</v>
      </c>
      <c r="S67" s="64" t="s">
        <v>117</v>
      </c>
      <c r="T67" s="64">
        <v>700</v>
      </c>
      <c r="U67" s="64" t="s">
        <v>50</v>
      </c>
      <c r="V67" s="64"/>
      <c r="W67" s="64"/>
      <c r="X67" s="64"/>
      <c r="Y67" s="64"/>
      <c r="Z67" s="64" t="s">
        <v>68</v>
      </c>
      <c r="AA67" s="64"/>
      <c r="AB67" s="64" t="s">
        <v>52</v>
      </c>
      <c r="AC67" s="64"/>
      <c r="AD67" s="64"/>
      <c r="AE67" s="64"/>
      <c r="AF67" s="64"/>
      <c r="AG67" s="64"/>
      <c r="AH67" s="64"/>
      <c r="AI67" s="64"/>
      <c r="AJ67" s="64"/>
      <c r="AK67" s="64"/>
      <c r="AL67" s="64"/>
      <c r="AM67" s="64"/>
      <c r="AN67" s="64">
        <f t="shared" si="7"/>
        <v>1</v>
      </c>
      <c r="AO67" s="64" t="str">
        <f t="shared" si="6"/>
        <v xml:space="preserve"> /  /  /  /  / Deporte /  /  /  /  /  /  /  /  /  /  /  / </v>
      </c>
      <c r="AP67" s="64"/>
      <c r="AQ67" s="64"/>
      <c r="AR67" s="64"/>
      <c r="AS67" s="64"/>
      <c r="AT67" s="64"/>
      <c r="AU67" s="64" t="s">
        <v>32</v>
      </c>
      <c r="AV67" s="64"/>
      <c r="AW67" s="64"/>
      <c r="AX67" s="64"/>
      <c r="AY67" s="64"/>
      <c r="AZ67" s="64"/>
      <c r="BA67" s="64"/>
      <c r="BB67" s="64"/>
      <c r="BC67" s="64"/>
      <c r="BD67" s="64"/>
      <c r="BE67" s="64"/>
      <c r="BF67" s="64"/>
      <c r="BG67" s="64"/>
      <c r="BH67" s="64"/>
      <c r="BI67" s="65"/>
    </row>
    <row r="68" spans="1:61" s="35" customFormat="1" ht="30" customHeight="1" x14ac:dyDescent="0.2">
      <c r="A68" s="39">
        <v>67</v>
      </c>
      <c r="B68" s="64" t="s">
        <v>919</v>
      </c>
      <c r="C68" s="22" t="s">
        <v>47</v>
      </c>
      <c r="D68" s="22" t="s">
        <v>48</v>
      </c>
      <c r="E68" s="99" t="s">
        <v>916</v>
      </c>
      <c r="F68" s="64" t="s">
        <v>733</v>
      </c>
      <c r="G68" s="64"/>
      <c r="H68" s="64" t="s">
        <v>925</v>
      </c>
      <c r="I68" s="66">
        <v>396000</v>
      </c>
      <c r="J68" s="64" t="str">
        <f t="shared" si="8"/>
        <v xml:space="preserve"> / Transferencia en especie /  / </v>
      </c>
      <c r="K68" s="64"/>
      <c r="L68" s="64" t="s">
        <v>4</v>
      </c>
      <c r="M68" s="64"/>
      <c r="N68" s="64"/>
      <c r="O68" s="64" t="s">
        <v>926</v>
      </c>
      <c r="P68" s="64"/>
      <c r="Q68" s="24"/>
      <c r="R68" s="64" t="s">
        <v>53</v>
      </c>
      <c r="S68" s="64" t="s">
        <v>49</v>
      </c>
      <c r="T68" s="64">
        <v>400</v>
      </c>
      <c r="U68" s="64" t="s">
        <v>50</v>
      </c>
      <c r="V68" s="64"/>
      <c r="W68" s="64"/>
      <c r="X68" s="64"/>
      <c r="Y68" s="64"/>
      <c r="Z68" s="64" t="s">
        <v>197</v>
      </c>
      <c r="AA68" s="64"/>
      <c r="AB68" s="64" t="s">
        <v>52</v>
      </c>
      <c r="AC68" s="64"/>
      <c r="AD68" s="64"/>
      <c r="AE68" s="64"/>
      <c r="AF68" s="64"/>
      <c r="AG68" s="64"/>
      <c r="AH68" s="64"/>
      <c r="AI68" s="64"/>
      <c r="AJ68" s="64"/>
      <c r="AK68" s="64"/>
      <c r="AL68" s="64"/>
      <c r="AM68" s="64"/>
      <c r="AN68" s="64">
        <f t="shared" si="7"/>
        <v>1</v>
      </c>
      <c r="AO68" s="64" t="str">
        <f t="shared" si="6"/>
        <v xml:space="preserve"> / Salud /  /  /  /  /  /  /  /  /  /  /  /  /  /  /  / </v>
      </c>
      <c r="AP68" s="64"/>
      <c r="AQ68" s="64" t="s">
        <v>28</v>
      </c>
      <c r="AR68" s="64"/>
      <c r="AS68" s="64"/>
      <c r="AT68" s="64"/>
      <c r="AU68" s="64"/>
      <c r="AV68" s="64"/>
      <c r="AW68" s="64"/>
      <c r="AX68" s="64"/>
      <c r="AY68" s="64"/>
      <c r="AZ68" s="64"/>
      <c r="BA68" s="64"/>
      <c r="BB68" s="64"/>
      <c r="BC68" s="64"/>
      <c r="BD68" s="64"/>
      <c r="BE68" s="64"/>
      <c r="BF68" s="64"/>
      <c r="BG68" s="64"/>
      <c r="BH68" s="64"/>
      <c r="BI68" s="65"/>
    </row>
    <row r="69" spans="1:61" s="35" customFormat="1" ht="30" customHeight="1" x14ac:dyDescent="0.2">
      <c r="A69" s="39">
        <v>68</v>
      </c>
      <c r="B69" s="22" t="s">
        <v>1067</v>
      </c>
      <c r="C69" s="22" t="s">
        <v>47</v>
      </c>
      <c r="D69" s="22" t="s">
        <v>48</v>
      </c>
      <c r="E69" s="22" t="s">
        <v>850</v>
      </c>
      <c r="F69" s="22" t="s">
        <v>732</v>
      </c>
      <c r="G69" s="22"/>
      <c r="H69" s="22" t="s">
        <v>408</v>
      </c>
      <c r="I69" s="33">
        <v>2229600</v>
      </c>
      <c r="J69" s="22" t="str">
        <f t="shared" si="8"/>
        <v xml:space="preserve">Transferencia monetaria /  / Servicios / </v>
      </c>
      <c r="K69" s="15" t="s">
        <v>3</v>
      </c>
      <c r="L69" s="15"/>
      <c r="M69" s="15" t="s">
        <v>5</v>
      </c>
      <c r="N69" s="22"/>
      <c r="O69" s="22" t="s">
        <v>1068</v>
      </c>
      <c r="P69" s="22" t="s">
        <v>1027</v>
      </c>
      <c r="Q69" s="15"/>
      <c r="R69" s="22" t="s">
        <v>960</v>
      </c>
      <c r="S69" s="22" t="s">
        <v>56</v>
      </c>
      <c r="T69" s="23">
        <v>1764</v>
      </c>
      <c r="U69" s="22" t="s">
        <v>50</v>
      </c>
      <c r="V69" s="22"/>
      <c r="W69" s="22"/>
      <c r="X69" s="22"/>
      <c r="Y69" s="22"/>
      <c r="Z69" s="22" t="s">
        <v>51</v>
      </c>
      <c r="AA69" s="22"/>
      <c r="AB69" s="22" t="s">
        <v>52</v>
      </c>
      <c r="AC69" s="22"/>
      <c r="AD69" s="22"/>
      <c r="AE69" s="22"/>
      <c r="AF69" s="22"/>
      <c r="AG69" s="22"/>
      <c r="AH69" s="22"/>
      <c r="AI69" s="22"/>
      <c r="AJ69" s="22"/>
      <c r="AK69" s="22"/>
      <c r="AL69" s="22"/>
      <c r="AM69" s="22"/>
      <c r="AN69" s="22">
        <f t="shared" si="7"/>
        <v>1</v>
      </c>
      <c r="AO69" s="22" t="str">
        <f t="shared" si="6"/>
        <v xml:space="preserve"> /  / Educación /  /  /  /  /  /  /  /  /  /  /  /  /  /  / </v>
      </c>
      <c r="AP69" s="22"/>
      <c r="AQ69" s="22"/>
      <c r="AR69" s="22" t="s">
        <v>29</v>
      </c>
      <c r="AS69" s="22"/>
      <c r="AT69" s="22"/>
      <c r="AU69" s="22"/>
      <c r="AV69" s="22"/>
      <c r="AW69" s="22"/>
      <c r="AX69" s="22"/>
      <c r="AY69" s="22"/>
      <c r="AZ69" s="22"/>
      <c r="BA69" s="22"/>
      <c r="BB69" s="22"/>
      <c r="BC69" s="22"/>
      <c r="BD69" s="22"/>
      <c r="BE69" s="22"/>
      <c r="BF69" s="22"/>
      <c r="BG69" s="22"/>
      <c r="BH69" s="22"/>
      <c r="BI69" s="32"/>
    </row>
    <row r="70" spans="1:61" s="35" customFormat="1" ht="30" customHeight="1" x14ac:dyDescent="0.2">
      <c r="A70" s="39">
        <v>69</v>
      </c>
      <c r="B70" s="24" t="s">
        <v>842</v>
      </c>
      <c r="C70" s="22" t="s">
        <v>47</v>
      </c>
      <c r="D70" s="22" t="s">
        <v>48</v>
      </c>
      <c r="E70" s="22" t="s">
        <v>61</v>
      </c>
      <c r="F70" s="22" t="s">
        <v>733</v>
      </c>
      <c r="G70" s="22"/>
      <c r="H70" s="22" t="s">
        <v>410</v>
      </c>
      <c r="I70" s="34">
        <v>2400000</v>
      </c>
      <c r="J70" s="22" t="str">
        <f t="shared" si="8"/>
        <v xml:space="preserve"> / Transferencia en especie /  / </v>
      </c>
      <c r="K70" s="22"/>
      <c r="L70" s="15" t="s">
        <v>4</v>
      </c>
      <c r="M70" s="22"/>
      <c r="N70" s="22"/>
      <c r="O70" s="22" t="s">
        <v>411</v>
      </c>
      <c r="P70" s="22"/>
      <c r="Q70" s="15"/>
      <c r="R70" s="22" t="s">
        <v>62</v>
      </c>
      <c r="S70" s="22" t="s">
        <v>63</v>
      </c>
      <c r="T70" s="23">
        <v>900</v>
      </c>
      <c r="U70" s="22" t="s">
        <v>50</v>
      </c>
      <c r="V70" s="22"/>
      <c r="W70" s="22"/>
      <c r="X70" s="22"/>
      <c r="Y70" s="22"/>
      <c r="Z70" s="22" t="s">
        <v>45</v>
      </c>
      <c r="AA70" s="22"/>
      <c r="AB70" s="22" t="s">
        <v>46</v>
      </c>
      <c r="AC70" s="22"/>
      <c r="AD70" s="22"/>
      <c r="AE70" s="45">
        <v>42398</v>
      </c>
      <c r="AF70" s="24" t="s">
        <v>638</v>
      </c>
      <c r="AG70" s="47" t="s">
        <v>642</v>
      </c>
      <c r="AH70" s="22"/>
      <c r="AI70" s="22"/>
      <c r="AJ70" s="22"/>
      <c r="AK70" s="22"/>
      <c r="AL70" s="22"/>
      <c r="AM70" s="22"/>
      <c r="AN70" s="22">
        <f t="shared" si="7"/>
        <v>1</v>
      </c>
      <c r="AO70" s="22" t="str">
        <f t="shared" si="6"/>
        <v xml:space="preserve">Alimentación /  /  /  /  /  /  /  /  /  /  /  /  /  /  /  /  / </v>
      </c>
      <c r="AP70" s="22" t="s">
        <v>27</v>
      </c>
      <c r="AQ70" s="22"/>
      <c r="AR70" s="22"/>
      <c r="AS70" s="22"/>
      <c r="AT70" s="22"/>
      <c r="AU70" s="22"/>
      <c r="AV70" s="22"/>
      <c r="AW70" s="22"/>
      <c r="AX70" s="22"/>
      <c r="AY70" s="22"/>
      <c r="AZ70" s="22"/>
      <c r="BA70" s="22"/>
      <c r="BB70" s="22"/>
      <c r="BC70" s="22"/>
      <c r="BD70" s="22"/>
      <c r="BE70" s="22"/>
      <c r="BF70" s="22"/>
      <c r="BG70" s="22"/>
      <c r="BH70" s="22" t="s">
        <v>771</v>
      </c>
      <c r="BI70" s="32"/>
    </row>
    <row r="71" spans="1:61" s="35" customFormat="1" ht="30" customHeight="1" x14ac:dyDescent="0.2">
      <c r="A71" s="39">
        <v>70</v>
      </c>
      <c r="B71" s="24" t="s">
        <v>1014</v>
      </c>
      <c r="C71" s="22" t="s">
        <v>47</v>
      </c>
      <c r="D71" s="22" t="s">
        <v>48</v>
      </c>
      <c r="E71" s="22" t="s">
        <v>66</v>
      </c>
      <c r="F71" s="22" t="s">
        <v>733</v>
      </c>
      <c r="G71" s="22"/>
      <c r="H71" s="22" t="s">
        <v>412</v>
      </c>
      <c r="I71" s="33">
        <v>2300000</v>
      </c>
      <c r="J71" s="22" t="str">
        <f t="shared" si="8"/>
        <v xml:space="preserve"> / Transferencia en especie /  / </v>
      </c>
      <c r="K71" s="22"/>
      <c r="L71" s="15" t="s">
        <v>4</v>
      </c>
      <c r="M71" s="22"/>
      <c r="N71" s="22"/>
      <c r="O71" s="22" t="s">
        <v>1069</v>
      </c>
      <c r="P71" s="15" t="s">
        <v>1028</v>
      </c>
      <c r="Q71" s="15"/>
      <c r="R71" s="22" t="s">
        <v>53</v>
      </c>
      <c r="S71" s="22" t="s">
        <v>53</v>
      </c>
      <c r="T71" s="23">
        <v>2400</v>
      </c>
      <c r="U71" s="22" t="s">
        <v>50</v>
      </c>
      <c r="V71" s="22"/>
      <c r="W71" s="22"/>
      <c r="X71" s="22"/>
      <c r="Y71" s="22"/>
      <c r="Z71" s="22" t="s">
        <v>45</v>
      </c>
      <c r="AA71" s="22"/>
      <c r="AB71" s="22" t="s">
        <v>52</v>
      </c>
      <c r="AC71" s="22"/>
      <c r="AD71" s="22"/>
      <c r="AE71" s="45">
        <v>42398</v>
      </c>
      <c r="AF71" s="24" t="s">
        <v>638</v>
      </c>
      <c r="AG71" s="47" t="s">
        <v>644</v>
      </c>
      <c r="AH71" s="22"/>
      <c r="AI71" s="22"/>
      <c r="AJ71" s="22"/>
      <c r="AK71" s="22"/>
      <c r="AL71" s="22"/>
      <c r="AM71" s="22"/>
      <c r="AN71" s="22">
        <f t="shared" si="7"/>
        <v>1</v>
      </c>
      <c r="AO71" s="22" t="str">
        <f t="shared" si="6"/>
        <v xml:space="preserve"> /  /  / Vivienda Digna /  /  /  /  /  /  /  /  /  /  /  /  /  / </v>
      </c>
      <c r="AP71" s="22"/>
      <c r="AQ71" s="22"/>
      <c r="AR71" s="22"/>
      <c r="AS71" s="22" t="s">
        <v>30</v>
      </c>
      <c r="AT71" s="22"/>
      <c r="AU71" s="22"/>
      <c r="AV71" s="22"/>
      <c r="AW71" s="22"/>
      <c r="AX71" s="22"/>
      <c r="AY71" s="22"/>
      <c r="AZ71" s="22"/>
      <c r="BA71" s="22"/>
      <c r="BB71" s="22"/>
      <c r="BC71" s="22"/>
      <c r="BD71" s="22"/>
      <c r="BE71" s="22"/>
      <c r="BF71" s="22"/>
      <c r="BG71" s="22"/>
      <c r="BH71" s="22" t="s">
        <v>771</v>
      </c>
      <c r="BI71" s="32"/>
    </row>
    <row r="72" spans="1:61" s="35" customFormat="1" ht="30" customHeight="1" x14ac:dyDescent="0.2">
      <c r="A72" s="39">
        <v>71</v>
      </c>
      <c r="B72" s="24" t="s">
        <v>1066</v>
      </c>
      <c r="C72" s="22" t="s">
        <v>47</v>
      </c>
      <c r="D72" s="22" t="s">
        <v>48</v>
      </c>
      <c r="E72" s="22" t="s">
        <v>60</v>
      </c>
      <c r="F72" s="22" t="s">
        <v>732</v>
      </c>
      <c r="G72" s="22"/>
      <c r="H72" s="22" t="s">
        <v>409</v>
      </c>
      <c r="I72" s="34">
        <v>2100000</v>
      </c>
      <c r="J72" s="22" t="str">
        <f t="shared" si="8"/>
        <v xml:space="preserve">Transferencia monetaria /  /  / </v>
      </c>
      <c r="K72" s="15" t="s">
        <v>3</v>
      </c>
      <c r="L72" s="22"/>
      <c r="M72" s="22"/>
      <c r="N72" s="22"/>
      <c r="O72" s="22" t="s">
        <v>879</v>
      </c>
      <c r="P72" s="15" t="s">
        <v>1026</v>
      </c>
      <c r="Q72" s="15"/>
      <c r="R72" s="22" t="s">
        <v>114</v>
      </c>
      <c r="S72" s="22" t="s">
        <v>368</v>
      </c>
      <c r="T72" s="23">
        <v>100</v>
      </c>
      <c r="U72" s="22" t="s">
        <v>50</v>
      </c>
      <c r="V72" s="22"/>
      <c r="W72" s="22"/>
      <c r="X72" s="22"/>
      <c r="Y72" s="22"/>
      <c r="Z72" s="22" t="s">
        <v>58</v>
      </c>
      <c r="AA72" s="22"/>
      <c r="AB72" s="22" t="s">
        <v>52</v>
      </c>
      <c r="AC72" s="22"/>
      <c r="AD72" s="22"/>
      <c r="AE72" s="45">
        <v>42398</v>
      </c>
      <c r="AF72" s="24" t="s">
        <v>638</v>
      </c>
      <c r="AG72" s="47" t="s">
        <v>643</v>
      </c>
      <c r="AH72" s="22"/>
      <c r="AI72" s="22"/>
      <c r="AJ72" s="22"/>
      <c r="AK72" s="22"/>
      <c r="AL72" s="22"/>
      <c r="AM72" s="22"/>
      <c r="AN72" s="22">
        <f t="shared" si="7"/>
        <v>1</v>
      </c>
      <c r="AO72" s="22" t="str">
        <f t="shared" si="6"/>
        <v xml:space="preserve"> /  /  /  /  /  / Trabajo /  /  /  /  /  /  /  /  /  /  / </v>
      </c>
      <c r="AP72" s="22"/>
      <c r="AQ72" s="22"/>
      <c r="AR72" s="22"/>
      <c r="AS72" s="22"/>
      <c r="AT72" s="22"/>
      <c r="AU72" s="22"/>
      <c r="AV72" s="22" t="s">
        <v>33</v>
      </c>
      <c r="AW72" s="22"/>
      <c r="AX72" s="22"/>
      <c r="AY72" s="22"/>
      <c r="AZ72" s="22"/>
      <c r="BA72" s="22"/>
      <c r="BB72" s="22"/>
      <c r="BC72" s="22"/>
      <c r="BD72" s="22"/>
      <c r="BE72" s="22"/>
      <c r="BF72" s="22"/>
      <c r="BG72" s="22"/>
      <c r="BH72" s="22" t="s">
        <v>771</v>
      </c>
      <c r="BI72" s="32"/>
    </row>
    <row r="73" spans="1:61" s="35" customFormat="1" ht="30" customHeight="1" x14ac:dyDescent="0.2">
      <c r="A73" s="39">
        <v>72</v>
      </c>
      <c r="B73" s="24" t="s">
        <v>909</v>
      </c>
      <c r="C73" s="24" t="s">
        <v>47</v>
      </c>
      <c r="D73" s="24" t="s">
        <v>508</v>
      </c>
      <c r="E73" s="24" t="s">
        <v>543</v>
      </c>
      <c r="F73" s="24" t="s">
        <v>733</v>
      </c>
      <c r="G73" s="24"/>
      <c r="H73" s="24" t="s">
        <v>509</v>
      </c>
      <c r="I73" s="50">
        <v>5748000</v>
      </c>
      <c r="J73" s="22" t="str">
        <f t="shared" si="8"/>
        <v xml:space="preserve">Transferencia monetaria /  / Servicios / </v>
      </c>
      <c r="K73" s="27" t="s">
        <v>3</v>
      </c>
      <c r="L73" s="24"/>
      <c r="M73" s="25" t="s">
        <v>5</v>
      </c>
      <c r="N73" s="24"/>
      <c r="O73" s="24" t="s">
        <v>939</v>
      </c>
      <c r="P73" s="24" t="s">
        <v>936</v>
      </c>
      <c r="Q73" s="15"/>
      <c r="R73" s="24" t="s">
        <v>114</v>
      </c>
      <c r="S73" s="22" t="s">
        <v>368</v>
      </c>
      <c r="T73" s="28">
        <v>958</v>
      </c>
      <c r="U73" s="24" t="s">
        <v>50</v>
      </c>
      <c r="V73" s="24"/>
      <c r="W73" s="24"/>
      <c r="X73" s="24"/>
      <c r="Y73" s="24"/>
      <c r="Z73" s="25" t="s">
        <v>510</v>
      </c>
      <c r="AA73" s="24"/>
      <c r="AB73" s="25" t="s">
        <v>46</v>
      </c>
      <c r="AC73" s="24"/>
      <c r="AD73" s="24"/>
      <c r="AE73" s="45">
        <v>42398</v>
      </c>
      <c r="AF73" s="24" t="s">
        <v>638</v>
      </c>
      <c r="AG73" s="46" t="s">
        <v>645</v>
      </c>
      <c r="AH73" s="24"/>
      <c r="AI73" s="24"/>
      <c r="AJ73" s="24"/>
      <c r="AK73" s="24"/>
      <c r="AL73" s="24"/>
      <c r="AM73" s="24"/>
      <c r="AN73" s="22">
        <f t="shared" si="7"/>
        <v>4</v>
      </c>
      <c r="AO73" s="22" t="str">
        <f t="shared" si="6"/>
        <v xml:space="preserve"> /  /  /  / Nivel de vida adecuado /  /  /  /  / Protección Social / Promoción de la equidad /  / Economía popular /  /  /  /  / </v>
      </c>
      <c r="AP73" s="24"/>
      <c r="AQ73" s="24"/>
      <c r="AR73" s="24"/>
      <c r="AS73" s="24"/>
      <c r="AT73" s="24" t="s">
        <v>31</v>
      </c>
      <c r="AU73" s="24"/>
      <c r="AV73" s="24"/>
      <c r="AW73" s="24"/>
      <c r="AX73" s="24"/>
      <c r="AY73" s="24" t="s">
        <v>36</v>
      </c>
      <c r="AZ73" s="24" t="s">
        <v>184</v>
      </c>
      <c r="BA73" s="24"/>
      <c r="BB73" s="24" t="s">
        <v>69</v>
      </c>
      <c r="BC73" s="24"/>
      <c r="BD73" s="24"/>
      <c r="BE73" s="24"/>
      <c r="BF73" s="24"/>
      <c r="BG73" s="24"/>
      <c r="BH73" s="22" t="s">
        <v>771</v>
      </c>
      <c r="BI73" s="32"/>
    </row>
    <row r="74" spans="1:61" s="35" customFormat="1" ht="30" customHeight="1" x14ac:dyDescent="0.2">
      <c r="A74" s="39">
        <v>73</v>
      </c>
      <c r="B74" s="24" t="s">
        <v>909</v>
      </c>
      <c r="C74" s="24" t="s">
        <v>47</v>
      </c>
      <c r="D74" s="24" t="s">
        <v>508</v>
      </c>
      <c r="E74" s="24" t="s">
        <v>525</v>
      </c>
      <c r="F74" s="24" t="s">
        <v>733</v>
      </c>
      <c r="G74" s="24"/>
      <c r="H74" s="24" t="s">
        <v>937</v>
      </c>
      <c r="I74" s="50">
        <v>3000000</v>
      </c>
      <c r="J74" s="22" t="str">
        <f t="shared" si="8"/>
        <v xml:space="preserve">Transferencia monetaria /  /  / </v>
      </c>
      <c r="K74" s="27" t="s">
        <v>3</v>
      </c>
      <c r="L74" s="24"/>
      <c r="M74" s="24"/>
      <c r="N74" s="24"/>
      <c r="O74" s="24" t="s">
        <v>938</v>
      </c>
      <c r="P74" s="24" t="s">
        <v>940</v>
      </c>
      <c r="Q74" s="15"/>
      <c r="R74" s="24" t="s">
        <v>593</v>
      </c>
      <c r="S74" s="22" t="s">
        <v>53</v>
      </c>
      <c r="T74" s="28">
        <v>400</v>
      </c>
      <c r="U74" s="24" t="s">
        <v>50</v>
      </c>
      <c r="V74" s="24"/>
      <c r="W74" s="24"/>
      <c r="X74" s="24"/>
      <c r="Y74" s="24"/>
      <c r="Z74" s="25" t="s">
        <v>68</v>
      </c>
      <c r="AA74" s="24"/>
      <c r="AB74" s="25" t="s">
        <v>46</v>
      </c>
      <c r="AC74" s="24"/>
      <c r="AD74" s="24"/>
      <c r="AE74" s="45">
        <v>42398</v>
      </c>
      <c r="AF74" s="24" t="s">
        <v>638</v>
      </c>
      <c r="AG74" s="46" t="s">
        <v>646</v>
      </c>
      <c r="AH74" s="24"/>
      <c r="AI74" s="24"/>
      <c r="AJ74" s="24"/>
      <c r="AK74" s="24"/>
      <c r="AL74" s="24"/>
      <c r="AM74" s="24"/>
      <c r="AN74" s="22">
        <f t="shared" si="7"/>
        <v>3</v>
      </c>
      <c r="AO74" s="22" t="str">
        <f t="shared" si="6"/>
        <v xml:space="preserve"> / Salud /  /  / Nivel de vida adecuado /  /  /  /  / Protección Social /  /  /  /  /  /  /  / </v>
      </c>
      <c r="AP74" s="24"/>
      <c r="AQ74" s="24" t="s">
        <v>28</v>
      </c>
      <c r="AR74" s="24"/>
      <c r="AS74" s="24"/>
      <c r="AT74" s="24" t="s">
        <v>31</v>
      </c>
      <c r="AU74" s="24"/>
      <c r="AV74" s="24"/>
      <c r="AW74" s="24"/>
      <c r="AX74" s="24"/>
      <c r="AY74" s="24" t="s">
        <v>36</v>
      </c>
      <c r="AZ74" s="24"/>
      <c r="BA74" s="24"/>
      <c r="BB74" s="24"/>
      <c r="BC74" s="24"/>
      <c r="BD74" s="24"/>
      <c r="BE74" s="24"/>
      <c r="BF74" s="24"/>
      <c r="BG74" s="24"/>
      <c r="BH74" s="22" t="s">
        <v>771</v>
      </c>
      <c r="BI74" s="32"/>
    </row>
    <row r="75" spans="1:61" s="35" customFormat="1" ht="30" customHeight="1" x14ac:dyDescent="0.2">
      <c r="A75" s="39">
        <v>74</v>
      </c>
      <c r="B75" s="24" t="s">
        <v>842</v>
      </c>
      <c r="C75" s="24" t="s">
        <v>47</v>
      </c>
      <c r="D75" s="24" t="s">
        <v>508</v>
      </c>
      <c r="E75" s="24" t="s">
        <v>511</v>
      </c>
      <c r="F75" s="24" t="s">
        <v>733</v>
      </c>
      <c r="G75" s="24"/>
      <c r="H75" s="24" t="s">
        <v>512</v>
      </c>
      <c r="I75" s="50">
        <v>600000</v>
      </c>
      <c r="J75" s="22" t="str">
        <f t="shared" si="8"/>
        <v xml:space="preserve"> /  / Servicios / </v>
      </c>
      <c r="K75" s="24"/>
      <c r="L75" s="24"/>
      <c r="M75" s="25" t="s">
        <v>5</v>
      </c>
      <c r="N75" s="24"/>
      <c r="O75" s="24" t="s">
        <v>526</v>
      </c>
      <c r="P75" s="24"/>
      <c r="Q75" s="15"/>
      <c r="R75" s="22" t="s">
        <v>53</v>
      </c>
      <c r="S75" s="22" t="s">
        <v>53</v>
      </c>
      <c r="T75" s="28">
        <v>1000</v>
      </c>
      <c r="U75" s="24" t="s">
        <v>50</v>
      </c>
      <c r="V75" s="24"/>
      <c r="W75" s="24"/>
      <c r="X75" s="24"/>
      <c r="Y75" s="24"/>
      <c r="Z75" s="25" t="s">
        <v>45</v>
      </c>
      <c r="AA75" s="24"/>
      <c r="AB75" s="25" t="s">
        <v>46</v>
      </c>
      <c r="AC75" s="24"/>
      <c r="AD75" s="24"/>
      <c r="AE75" s="45">
        <v>42398</v>
      </c>
      <c r="AF75" s="24" t="s">
        <v>638</v>
      </c>
      <c r="AG75" s="46" t="s">
        <v>647</v>
      </c>
      <c r="AH75" s="24"/>
      <c r="AI75" s="24"/>
      <c r="AJ75" s="24"/>
      <c r="AK75" s="24"/>
      <c r="AL75" s="24"/>
      <c r="AM75" s="24"/>
      <c r="AN75" s="22">
        <f t="shared" si="7"/>
        <v>7</v>
      </c>
      <c r="AO75" s="22" t="str">
        <f t="shared" si="6"/>
        <v xml:space="preserve"> / Salud /  /  / Nivel de vida adecuado / Deporte / Trabajo / Cultura /  / Protección Social / Promoción de la equidad /  /  /  /  /  /  / </v>
      </c>
      <c r="AP75" s="24"/>
      <c r="AQ75" s="24" t="s">
        <v>28</v>
      </c>
      <c r="AR75" s="24"/>
      <c r="AS75" s="24"/>
      <c r="AT75" s="24" t="s">
        <v>31</v>
      </c>
      <c r="AU75" s="24" t="s">
        <v>32</v>
      </c>
      <c r="AV75" s="24" t="s">
        <v>33</v>
      </c>
      <c r="AW75" s="24" t="s">
        <v>34</v>
      </c>
      <c r="AX75" s="24"/>
      <c r="AY75" s="24" t="s">
        <v>36</v>
      </c>
      <c r="AZ75" s="24" t="s">
        <v>184</v>
      </c>
      <c r="BA75" s="24"/>
      <c r="BB75" s="24"/>
      <c r="BC75" s="24"/>
      <c r="BD75" s="24"/>
      <c r="BE75" s="24"/>
      <c r="BF75" s="24"/>
      <c r="BG75" s="24"/>
      <c r="BH75" s="22" t="s">
        <v>771</v>
      </c>
      <c r="BI75" s="32"/>
    </row>
    <row r="76" spans="1:61" s="35" customFormat="1" ht="30" customHeight="1" x14ac:dyDescent="0.2">
      <c r="A76" s="39">
        <v>75</v>
      </c>
      <c r="B76" s="22" t="s">
        <v>851</v>
      </c>
      <c r="C76" s="22" t="s">
        <v>47</v>
      </c>
      <c r="D76" s="22" t="s">
        <v>413</v>
      </c>
      <c r="E76" s="22" t="s">
        <v>70</v>
      </c>
      <c r="F76" s="22" t="s">
        <v>733</v>
      </c>
      <c r="G76" s="22" t="s">
        <v>734</v>
      </c>
      <c r="H76" s="22" t="s">
        <v>449</v>
      </c>
      <c r="I76" s="34">
        <v>55000000</v>
      </c>
      <c r="J76" s="22" t="str">
        <f t="shared" si="8"/>
        <v xml:space="preserve">Transferencia monetaria /  /  / </v>
      </c>
      <c r="K76" s="15" t="s">
        <v>3</v>
      </c>
      <c r="L76" s="22"/>
      <c r="M76" s="22"/>
      <c r="N76" s="22"/>
      <c r="O76" s="22" t="s">
        <v>72</v>
      </c>
      <c r="P76" s="22"/>
      <c r="Q76" s="15"/>
      <c r="R76" s="22" t="s">
        <v>71</v>
      </c>
      <c r="S76" s="22" t="s">
        <v>53</v>
      </c>
      <c r="T76" s="23">
        <v>13613</v>
      </c>
      <c r="U76" s="22" t="s">
        <v>50</v>
      </c>
      <c r="V76" s="22"/>
      <c r="W76" s="22"/>
      <c r="X76" s="22"/>
      <c r="Y76" s="22"/>
      <c r="Z76" s="22" t="s">
        <v>68</v>
      </c>
      <c r="AA76" s="22"/>
      <c r="AB76" s="22" t="s">
        <v>52</v>
      </c>
      <c r="AC76" s="22"/>
      <c r="AD76" s="22"/>
      <c r="AE76" s="22"/>
      <c r="AF76" s="22"/>
      <c r="AG76" s="22"/>
      <c r="AH76" s="22"/>
      <c r="AI76" s="22"/>
      <c r="AJ76" s="22"/>
      <c r="AK76" s="22"/>
      <c r="AL76" s="22"/>
      <c r="AM76" s="22"/>
      <c r="AN76" s="22">
        <f t="shared" si="7"/>
        <v>1</v>
      </c>
      <c r="AO76" s="22" t="str">
        <f t="shared" si="6"/>
        <v xml:space="preserve">Alimentación /  /  /  /  /  /  /  /  /  /  /  /  /  /  /  /  / </v>
      </c>
      <c r="AP76" s="22" t="s">
        <v>27</v>
      </c>
      <c r="AQ76" s="22"/>
      <c r="AR76" s="22"/>
      <c r="AS76" s="22"/>
      <c r="AT76" s="22"/>
      <c r="AU76" s="22"/>
      <c r="AV76" s="22"/>
      <c r="AW76" s="22"/>
      <c r="AX76" s="22"/>
      <c r="AY76" s="22"/>
      <c r="AZ76" s="22"/>
      <c r="BA76" s="22"/>
      <c r="BB76" s="22"/>
      <c r="BC76" s="22"/>
      <c r="BD76" s="22"/>
      <c r="BE76" s="22"/>
      <c r="BF76" s="22"/>
      <c r="BG76" s="22"/>
      <c r="BH76" s="22"/>
      <c r="BI76" s="32"/>
    </row>
    <row r="77" spans="1:61" s="35" customFormat="1" ht="30" customHeight="1" x14ac:dyDescent="0.2">
      <c r="A77" s="39">
        <v>76</v>
      </c>
      <c r="B77" s="22" t="s">
        <v>851</v>
      </c>
      <c r="C77" s="22" t="s">
        <v>47</v>
      </c>
      <c r="D77" s="22" t="s">
        <v>564</v>
      </c>
      <c r="E77" s="22" t="s">
        <v>815</v>
      </c>
      <c r="F77" s="22" t="s">
        <v>733</v>
      </c>
      <c r="G77" s="22" t="s">
        <v>813</v>
      </c>
      <c r="H77" s="22" t="s">
        <v>814</v>
      </c>
      <c r="I77" s="34">
        <v>16700456</v>
      </c>
      <c r="J77" s="22" t="str">
        <f t="shared" si="8"/>
        <v xml:space="preserve">Transferencia monetaria / Transferencia en especie /  / </v>
      </c>
      <c r="K77" s="15" t="s">
        <v>3</v>
      </c>
      <c r="L77" s="22" t="s">
        <v>4</v>
      </c>
      <c r="M77" s="22"/>
      <c r="N77" s="22"/>
      <c r="O77" s="22" t="s">
        <v>816</v>
      </c>
      <c r="P77" s="22"/>
      <c r="Q77" s="24"/>
      <c r="R77" s="22" t="s">
        <v>53</v>
      </c>
      <c r="S77" s="22" t="s">
        <v>53</v>
      </c>
      <c r="T77" s="23">
        <v>4105</v>
      </c>
      <c r="U77" s="22" t="s">
        <v>50</v>
      </c>
      <c r="V77" s="23"/>
      <c r="W77" s="22"/>
      <c r="X77" s="22"/>
      <c r="Y77" s="22"/>
      <c r="Z77" s="22" t="s">
        <v>51</v>
      </c>
      <c r="AA77" s="60"/>
      <c r="AB77" s="22" t="s">
        <v>52</v>
      </c>
      <c r="AC77" s="22"/>
      <c r="AD77" s="22"/>
      <c r="AE77" s="45"/>
      <c r="AF77" s="24"/>
      <c r="AG77" s="47"/>
      <c r="AH77" s="22"/>
      <c r="AI77" s="22"/>
      <c r="AJ77" s="22"/>
      <c r="AK77" s="22"/>
      <c r="AL77" s="22"/>
      <c r="AM77" s="22"/>
      <c r="AN77" s="22"/>
      <c r="AO77" s="22"/>
      <c r="AP77" s="22" t="s">
        <v>27</v>
      </c>
      <c r="AQ77" s="22"/>
      <c r="AR77" s="22"/>
      <c r="AS77" s="22"/>
      <c r="AT77" s="22"/>
      <c r="AU77" s="22"/>
      <c r="AV77" s="22"/>
      <c r="AW77" s="22"/>
      <c r="AX77" s="22"/>
      <c r="AY77" s="22"/>
      <c r="AZ77" s="22"/>
      <c r="BA77" s="22"/>
      <c r="BB77" s="22"/>
      <c r="BC77" s="22"/>
      <c r="BD77" s="22"/>
      <c r="BE77" s="22"/>
      <c r="BF77" s="22"/>
      <c r="BG77" s="22"/>
      <c r="BH77" s="22"/>
      <c r="BI77" s="32"/>
    </row>
    <row r="78" spans="1:61" s="35" customFormat="1" ht="30" customHeight="1" x14ac:dyDescent="0.2">
      <c r="A78" s="39">
        <v>77</v>
      </c>
      <c r="B78" s="22" t="s">
        <v>851</v>
      </c>
      <c r="C78" s="22" t="s">
        <v>47</v>
      </c>
      <c r="D78" s="22" t="s">
        <v>564</v>
      </c>
      <c r="E78" s="22" t="s">
        <v>804</v>
      </c>
      <c r="F78" s="22" t="s">
        <v>733</v>
      </c>
      <c r="G78" s="22"/>
      <c r="H78" s="22" t="s">
        <v>805</v>
      </c>
      <c r="I78" s="34">
        <v>3653280</v>
      </c>
      <c r="J78" s="22" t="str">
        <f t="shared" si="8"/>
        <v xml:space="preserve">Transferencia monetaria /  /  / </v>
      </c>
      <c r="K78" s="15" t="s">
        <v>3</v>
      </c>
      <c r="L78" s="22"/>
      <c r="M78" s="22"/>
      <c r="N78" s="22"/>
      <c r="O78" s="22" t="s">
        <v>806</v>
      </c>
      <c r="P78" s="22"/>
      <c r="Q78" s="24"/>
      <c r="R78" s="22" t="s">
        <v>807</v>
      </c>
      <c r="S78" s="22" t="s">
        <v>53</v>
      </c>
      <c r="T78" s="23">
        <v>2537</v>
      </c>
      <c r="U78" s="22" t="s">
        <v>50</v>
      </c>
      <c r="V78" s="22"/>
      <c r="W78" s="22"/>
      <c r="X78" s="22"/>
      <c r="Y78" s="22"/>
      <c r="Z78" s="22" t="s">
        <v>134</v>
      </c>
      <c r="AA78" s="22"/>
      <c r="AB78" s="22" t="s">
        <v>52</v>
      </c>
      <c r="AC78" s="22"/>
      <c r="AD78" s="22"/>
      <c r="AE78" s="45"/>
      <c r="AF78" s="24"/>
      <c r="AG78" s="47"/>
      <c r="AH78" s="22"/>
      <c r="AI78" s="22"/>
      <c r="AJ78" s="22"/>
      <c r="AK78" s="22"/>
      <c r="AL78" s="22"/>
      <c r="AM78" s="22"/>
      <c r="AN78" s="22"/>
      <c r="AO78" s="22"/>
      <c r="AP78" s="22" t="s">
        <v>27</v>
      </c>
      <c r="AQ78" s="22"/>
      <c r="AR78" s="22"/>
      <c r="AS78" s="22"/>
      <c r="AT78" s="22"/>
      <c r="AU78" s="22"/>
      <c r="AV78" s="22"/>
      <c r="AW78" s="22"/>
      <c r="AX78" s="22"/>
      <c r="AY78" s="22"/>
      <c r="AZ78" s="22"/>
      <c r="BA78" s="22"/>
      <c r="BB78" s="22"/>
      <c r="BC78" s="22"/>
      <c r="BD78" s="22"/>
      <c r="BE78" s="22"/>
      <c r="BF78" s="22"/>
      <c r="BG78" s="22"/>
      <c r="BH78" s="22" t="s">
        <v>808</v>
      </c>
      <c r="BI78" s="32"/>
    </row>
    <row r="79" spans="1:61" ht="30" customHeight="1" x14ac:dyDescent="0.25">
      <c r="A79" s="39">
        <v>78</v>
      </c>
      <c r="B79" s="22" t="s">
        <v>851</v>
      </c>
      <c r="C79" s="22" t="s">
        <v>47</v>
      </c>
      <c r="D79" s="22" t="s">
        <v>563</v>
      </c>
      <c r="E79" s="22" t="s">
        <v>848</v>
      </c>
      <c r="F79" s="22"/>
      <c r="G79" s="22"/>
      <c r="H79" s="22" t="s">
        <v>787</v>
      </c>
      <c r="I79" s="33">
        <v>13205000</v>
      </c>
      <c r="J79" s="22" t="str">
        <f t="shared" si="8"/>
        <v xml:space="preserve">Transferencia monetaria /  /  / </v>
      </c>
      <c r="K79" s="15" t="s">
        <v>3</v>
      </c>
      <c r="L79" s="15"/>
      <c r="M79" s="15"/>
      <c r="N79" s="22"/>
      <c r="O79" s="22" t="s">
        <v>788</v>
      </c>
      <c r="P79" s="22"/>
      <c r="Q79" s="15"/>
      <c r="R79" s="22" t="s">
        <v>111</v>
      </c>
      <c r="S79" s="22" t="s">
        <v>59</v>
      </c>
      <c r="T79" s="23">
        <v>5282</v>
      </c>
      <c r="U79" s="22" t="s">
        <v>50</v>
      </c>
      <c r="V79" s="22"/>
      <c r="W79" s="22"/>
      <c r="X79" s="22"/>
      <c r="Y79" s="22"/>
      <c r="Z79" s="22" t="s">
        <v>68</v>
      </c>
      <c r="AA79" s="22"/>
      <c r="AB79" s="22" t="s">
        <v>52</v>
      </c>
      <c r="AC79" s="22"/>
      <c r="AD79" s="22"/>
      <c r="AE79" s="22"/>
      <c r="AF79" s="22"/>
      <c r="AG79" s="22"/>
      <c r="AH79" s="22"/>
      <c r="AI79" s="22"/>
      <c r="AJ79" s="22"/>
      <c r="AK79" s="22"/>
      <c r="AL79" s="22"/>
      <c r="AM79" s="22"/>
      <c r="AN79" s="22">
        <f t="shared" ref="AN79:AN114" si="9">COUNTA(AP79:BG79)</f>
        <v>1</v>
      </c>
      <c r="AO79" s="22" t="str">
        <f t="shared" ref="AO79:AO114" si="10">CONCATENATE(AP79, " / ",AQ79, " / ",AR79," / ",AS79," / ",AT79," / ",AU79," / ",AV79," / ",AW79," / ",AX79," / ",AY79," / ",AZ79," / ",BA79," / ",BB79," / ",BC79," / ",BD79," / ",BE79," / ",BF79," / ",BG79)</f>
        <v xml:space="preserve">Alimentación /  /  /  /  /  /  /  /  /  /  /  /  /  /  /  /  / </v>
      </c>
      <c r="AP79" s="22" t="s">
        <v>27</v>
      </c>
      <c r="AQ79" s="22"/>
      <c r="AR79" s="22"/>
      <c r="AS79" s="22"/>
      <c r="AT79" s="22"/>
      <c r="AU79" s="22"/>
      <c r="AV79" s="22"/>
      <c r="AW79" s="22"/>
      <c r="AX79" s="22"/>
      <c r="AY79" s="22"/>
      <c r="AZ79" s="22"/>
      <c r="BA79" s="22"/>
      <c r="BB79" s="22"/>
      <c r="BC79" s="22"/>
      <c r="BD79" s="22"/>
      <c r="BE79" s="22"/>
      <c r="BF79" s="22"/>
      <c r="BG79" s="22"/>
      <c r="BH79" s="22"/>
    </row>
    <row r="80" spans="1:61" ht="30" customHeight="1" x14ac:dyDescent="0.25">
      <c r="A80" s="39">
        <v>79</v>
      </c>
      <c r="B80" s="22" t="s">
        <v>851</v>
      </c>
      <c r="C80" s="22" t="s">
        <v>47</v>
      </c>
      <c r="D80" s="22" t="s">
        <v>563</v>
      </c>
      <c r="E80" s="22" t="s">
        <v>847</v>
      </c>
      <c r="F80" s="22"/>
      <c r="G80" s="22"/>
      <c r="H80" s="22" t="s">
        <v>784</v>
      </c>
      <c r="I80" s="33">
        <v>2500000</v>
      </c>
      <c r="J80" s="22" t="str">
        <f t="shared" si="8"/>
        <v xml:space="preserve">Transferencia monetaria /  /  / </v>
      </c>
      <c r="K80" s="15" t="s">
        <v>3</v>
      </c>
      <c r="L80" s="15"/>
      <c r="M80" s="15"/>
      <c r="N80" s="22"/>
      <c r="O80" s="22" t="s">
        <v>785</v>
      </c>
      <c r="P80" s="22"/>
      <c r="Q80" s="15"/>
      <c r="R80" s="22" t="s">
        <v>786</v>
      </c>
      <c r="S80" s="22" t="s">
        <v>272</v>
      </c>
      <c r="T80" s="23">
        <v>250</v>
      </c>
      <c r="U80" s="22" t="s">
        <v>50</v>
      </c>
      <c r="V80" s="22"/>
      <c r="W80" s="22"/>
      <c r="X80" s="22"/>
      <c r="Y80" s="22"/>
      <c r="Z80" s="22" t="s">
        <v>68</v>
      </c>
      <c r="AA80" s="22"/>
      <c r="AB80" s="22" t="s">
        <v>46</v>
      </c>
      <c r="AC80" s="22"/>
      <c r="AD80" s="22"/>
      <c r="AE80" s="22"/>
      <c r="AF80" s="22"/>
      <c r="AG80" s="22"/>
      <c r="AH80" s="22"/>
      <c r="AI80" s="22"/>
      <c r="AJ80" s="22"/>
      <c r="AK80" s="22"/>
      <c r="AL80" s="22"/>
      <c r="AM80" s="22"/>
      <c r="AN80" s="22">
        <f t="shared" si="9"/>
        <v>1</v>
      </c>
      <c r="AO80" s="22" t="str">
        <f t="shared" si="10"/>
        <v xml:space="preserve"> /  / Educación /  /  /  /  /  /  /  /  /  /  /  /  /  /  / </v>
      </c>
      <c r="AP80" s="22"/>
      <c r="AQ80" s="22"/>
      <c r="AR80" s="22" t="s">
        <v>29</v>
      </c>
      <c r="AS80" s="22"/>
      <c r="AT80" s="22"/>
      <c r="AU80" s="22"/>
      <c r="AV80" s="22"/>
      <c r="AW80" s="22"/>
      <c r="AX80" s="22"/>
      <c r="AY80" s="22"/>
      <c r="AZ80" s="22"/>
      <c r="BA80" s="22"/>
      <c r="BB80" s="22"/>
      <c r="BC80" s="22"/>
      <c r="BD80" s="22"/>
      <c r="BE80" s="22"/>
      <c r="BF80" s="22"/>
      <c r="BG80" s="22"/>
      <c r="BH80" s="22"/>
    </row>
    <row r="81" spans="1:60" ht="30" customHeight="1" x14ac:dyDescent="0.25">
      <c r="A81" s="39">
        <v>80</v>
      </c>
      <c r="B81" s="22" t="s">
        <v>851</v>
      </c>
      <c r="C81" s="22" t="s">
        <v>47</v>
      </c>
      <c r="D81" s="22" t="s">
        <v>563</v>
      </c>
      <c r="E81" s="22" t="s">
        <v>846</v>
      </c>
      <c r="F81" s="22"/>
      <c r="G81" s="22"/>
      <c r="H81" s="22" t="s">
        <v>781</v>
      </c>
      <c r="I81" s="33">
        <v>12625000</v>
      </c>
      <c r="J81" s="22" t="str">
        <f t="shared" si="8"/>
        <v xml:space="preserve">Transferencia monetaria /  /  / </v>
      </c>
      <c r="K81" s="15" t="s">
        <v>3</v>
      </c>
      <c r="L81" s="15"/>
      <c r="M81" s="15"/>
      <c r="N81" s="22"/>
      <c r="O81" s="22" t="s">
        <v>782</v>
      </c>
      <c r="P81" s="22"/>
      <c r="Q81" s="15"/>
      <c r="R81" s="22" t="s">
        <v>783</v>
      </c>
      <c r="S81" s="22" t="s">
        <v>117</v>
      </c>
      <c r="T81" s="23">
        <v>5050</v>
      </c>
      <c r="U81" s="22" t="s">
        <v>50</v>
      </c>
      <c r="V81" s="22"/>
      <c r="W81" s="22"/>
      <c r="X81" s="22"/>
      <c r="Y81" s="22"/>
      <c r="Z81" s="22" t="s">
        <v>68</v>
      </c>
      <c r="AA81" s="22"/>
      <c r="AB81" s="22" t="s">
        <v>46</v>
      </c>
      <c r="AC81" s="22"/>
      <c r="AD81" s="22"/>
      <c r="AE81" s="22"/>
      <c r="AF81" s="22"/>
      <c r="AG81" s="22"/>
      <c r="AH81" s="22"/>
      <c r="AI81" s="22"/>
      <c r="AJ81" s="22"/>
      <c r="AK81" s="22"/>
      <c r="AL81" s="22"/>
      <c r="AM81" s="22"/>
      <c r="AN81" s="22">
        <f t="shared" si="9"/>
        <v>1</v>
      </c>
      <c r="AO81" s="22" t="str">
        <f t="shared" si="10"/>
        <v xml:space="preserve"> /  / Educación /  /  /  /  /  /  /  /  /  /  /  /  /  /  / </v>
      </c>
      <c r="AP81" s="22"/>
      <c r="AQ81" s="22"/>
      <c r="AR81" s="22" t="s">
        <v>29</v>
      </c>
      <c r="AS81" s="22"/>
      <c r="AT81" s="22"/>
      <c r="AU81" s="22"/>
      <c r="AV81" s="22"/>
      <c r="AW81" s="22"/>
      <c r="AX81" s="22"/>
      <c r="AY81" s="22"/>
      <c r="AZ81" s="22"/>
      <c r="BA81" s="22"/>
      <c r="BB81" s="22"/>
      <c r="BC81" s="22"/>
      <c r="BD81" s="22"/>
      <c r="BE81" s="22"/>
      <c r="BF81" s="22"/>
      <c r="BG81" s="22"/>
      <c r="BH81" s="22"/>
    </row>
    <row r="82" spans="1:60" ht="30" customHeight="1" x14ac:dyDescent="0.25">
      <c r="A82" s="39">
        <v>81</v>
      </c>
      <c r="B82" s="22" t="s">
        <v>1081</v>
      </c>
      <c r="C82" s="22" t="s">
        <v>47</v>
      </c>
      <c r="D82" s="22" t="s">
        <v>563</v>
      </c>
      <c r="E82" s="22" t="s">
        <v>844</v>
      </c>
      <c r="F82" s="22"/>
      <c r="G82" s="22"/>
      <c r="H82" s="22" t="s">
        <v>1070</v>
      </c>
      <c r="I82" s="33">
        <v>75000</v>
      </c>
      <c r="J82" s="22" t="str">
        <f t="shared" si="8"/>
        <v xml:space="preserve"> /  / Servicios / </v>
      </c>
      <c r="K82" s="15"/>
      <c r="L82" s="15"/>
      <c r="M82" s="15" t="s">
        <v>5</v>
      </c>
      <c r="N82" s="22"/>
      <c r="O82" s="22" t="s">
        <v>1082</v>
      </c>
      <c r="P82" s="22" t="s">
        <v>1058</v>
      </c>
      <c r="Q82" s="15"/>
      <c r="R82" s="22" t="s">
        <v>778</v>
      </c>
      <c r="S82" s="22" t="s">
        <v>272</v>
      </c>
      <c r="T82" s="23">
        <v>110</v>
      </c>
      <c r="U82" s="22" t="s">
        <v>50</v>
      </c>
      <c r="V82" s="22"/>
      <c r="W82" s="22"/>
      <c r="X82" s="22"/>
      <c r="Y82" s="22"/>
      <c r="Z82" s="22" t="s">
        <v>5</v>
      </c>
      <c r="AA82" s="22"/>
      <c r="AB82" s="22" t="s">
        <v>52</v>
      </c>
      <c r="AC82" s="22"/>
      <c r="AD82" s="22"/>
      <c r="AE82" s="22"/>
      <c r="AF82" s="22"/>
      <c r="AG82" s="22"/>
      <c r="AH82" s="22"/>
      <c r="AI82" s="22"/>
      <c r="AJ82" s="22"/>
      <c r="AK82" s="22"/>
      <c r="AL82" s="22"/>
      <c r="AM82" s="22"/>
      <c r="AN82" s="22">
        <f t="shared" si="9"/>
        <v>1</v>
      </c>
      <c r="AO82" s="22" t="str">
        <f t="shared" si="10"/>
        <v xml:space="preserve"> /  / Educación /  /  /  /  /  /  /  /  /  /  /  /  /  /  / </v>
      </c>
      <c r="AP82" s="22"/>
      <c r="AQ82" s="22"/>
      <c r="AR82" s="22" t="s">
        <v>29</v>
      </c>
      <c r="AS82" s="22"/>
      <c r="AT82" s="22"/>
      <c r="AU82" s="22"/>
      <c r="AV82" s="22"/>
      <c r="AW82" s="22"/>
      <c r="AX82" s="22"/>
      <c r="AY82" s="22"/>
      <c r="AZ82" s="22"/>
      <c r="BA82" s="22"/>
      <c r="BB82" s="22"/>
      <c r="BC82" s="22"/>
      <c r="BD82" s="22"/>
      <c r="BE82" s="22"/>
      <c r="BF82" s="22"/>
      <c r="BG82" s="22"/>
      <c r="BH82" s="22"/>
    </row>
    <row r="83" spans="1:60" ht="30" customHeight="1" x14ac:dyDescent="0.25">
      <c r="A83" s="39">
        <v>82</v>
      </c>
      <c r="B83" s="22" t="s">
        <v>984</v>
      </c>
      <c r="C83" s="22" t="s">
        <v>47</v>
      </c>
      <c r="D83" s="22" t="s">
        <v>563</v>
      </c>
      <c r="E83" s="22" t="s">
        <v>845</v>
      </c>
      <c r="F83" s="22"/>
      <c r="G83" s="22"/>
      <c r="H83" s="22" t="s">
        <v>779</v>
      </c>
      <c r="I83" s="33">
        <v>1880052</v>
      </c>
      <c r="J83" s="22" t="str">
        <f t="shared" si="8"/>
        <v xml:space="preserve">Transferencia monetaria /  /  / </v>
      </c>
      <c r="K83" s="15" t="s">
        <v>3</v>
      </c>
      <c r="L83" s="15"/>
      <c r="M83" s="15"/>
      <c r="N83" s="22"/>
      <c r="O83" s="22" t="s">
        <v>780</v>
      </c>
      <c r="P83" s="22" t="s">
        <v>985</v>
      </c>
      <c r="Q83" s="15"/>
      <c r="R83" s="22" t="s">
        <v>994</v>
      </c>
      <c r="S83" s="22" t="s">
        <v>368</v>
      </c>
      <c r="T83" s="23">
        <v>509</v>
      </c>
      <c r="U83" s="22" t="s">
        <v>50</v>
      </c>
      <c r="V83" s="22"/>
      <c r="W83" s="22"/>
      <c r="X83" s="22"/>
      <c r="Y83" s="22"/>
      <c r="Z83" s="22" t="s">
        <v>68</v>
      </c>
      <c r="AA83" s="22"/>
      <c r="AB83" s="22" t="s">
        <v>46</v>
      </c>
      <c r="AC83" s="22"/>
      <c r="AD83" s="22"/>
      <c r="AE83" s="22"/>
      <c r="AF83" s="22"/>
      <c r="AG83" s="22"/>
      <c r="AH83" s="22"/>
      <c r="AI83" s="22"/>
      <c r="AJ83" s="22"/>
      <c r="AK83" s="22"/>
      <c r="AL83" s="22"/>
      <c r="AM83" s="22"/>
      <c r="AN83" s="22">
        <f t="shared" si="9"/>
        <v>1</v>
      </c>
      <c r="AO83" s="22" t="str">
        <f t="shared" si="10"/>
        <v xml:space="preserve"> /  /  /  /  /  / Trabajo /  /  /  /  /  /  /  /  /  /  / </v>
      </c>
      <c r="AP83" s="22"/>
      <c r="AQ83" s="22"/>
      <c r="AR83" s="22"/>
      <c r="AS83" s="22"/>
      <c r="AT83" s="22"/>
      <c r="AU83" s="22"/>
      <c r="AV83" s="22" t="s">
        <v>33</v>
      </c>
      <c r="AW83" s="22"/>
      <c r="AX83" s="22"/>
      <c r="AY83" s="22"/>
      <c r="AZ83" s="22"/>
      <c r="BA83" s="22"/>
      <c r="BB83" s="22"/>
      <c r="BC83" s="22"/>
      <c r="BD83" s="22"/>
      <c r="BE83" s="22"/>
      <c r="BF83" s="22"/>
      <c r="BG83" s="22"/>
      <c r="BH83" s="22"/>
    </row>
    <row r="84" spans="1:60" ht="30" customHeight="1" x14ac:dyDescent="0.25">
      <c r="A84" s="39">
        <v>83</v>
      </c>
      <c r="B84" s="22" t="s">
        <v>851</v>
      </c>
      <c r="C84" s="22" t="s">
        <v>47</v>
      </c>
      <c r="D84" s="22" t="s">
        <v>563</v>
      </c>
      <c r="E84" s="22" t="s">
        <v>849</v>
      </c>
      <c r="F84" s="22"/>
      <c r="G84" s="22"/>
      <c r="H84" s="22" t="s">
        <v>789</v>
      </c>
      <c r="I84" s="33">
        <v>10795000</v>
      </c>
      <c r="J84" s="22" t="str">
        <f t="shared" si="8"/>
        <v xml:space="preserve">Transferencia monetaria /  /  / </v>
      </c>
      <c r="K84" s="15" t="s">
        <v>3</v>
      </c>
      <c r="L84" s="15"/>
      <c r="M84" s="15"/>
      <c r="N84" s="22"/>
      <c r="O84" s="22" t="s">
        <v>790</v>
      </c>
      <c r="P84" s="22"/>
      <c r="Q84" s="15"/>
      <c r="R84" s="22" t="s">
        <v>53</v>
      </c>
      <c r="S84" s="22" t="s">
        <v>53</v>
      </c>
      <c r="T84" s="23">
        <v>2159</v>
      </c>
      <c r="U84" s="22" t="s">
        <v>50</v>
      </c>
      <c r="V84" s="22"/>
      <c r="W84" s="22"/>
      <c r="X84" s="22"/>
      <c r="Y84" s="22"/>
      <c r="Z84" s="22" t="s">
        <v>68</v>
      </c>
      <c r="AA84" s="22"/>
      <c r="AB84" s="22" t="s">
        <v>52</v>
      </c>
      <c r="AC84" s="22"/>
      <c r="AD84" s="22"/>
      <c r="AE84" s="22"/>
      <c r="AF84" s="22"/>
      <c r="AG84" s="22"/>
      <c r="AH84" s="22"/>
      <c r="AI84" s="22"/>
      <c r="AJ84" s="22"/>
      <c r="AK84" s="22"/>
      <c r="AL84" s="22"/>
      <c r="AM84" s="22"/>
      <c r="AN84" s="22">
        <f t="shared" si="9"/>
        <v>1</v>
      </c>
      <c r="AO84" s="22" t="str">
        <f t="shared" si="10"/>
        <v xml:space="preserve"> / Salud /  /  /  /  /  /  /  /  /  /  /  /  /  /  /  / </v>
      </c>
      <c r="AP84" s="22"/>
      <c r="AQ84" s="22" t="s">
        <v>28</v>
      </c>
      <c r="AR84" s="22"/>
      <c r="AS84" s="22"/>
      <c r="AT84" s="22"/>
      <c r="AU84" s="22"/>
      <c r="AV84" s="22"/>
      <c r="AW84" s="22"/>
      <c r="AX84" s="22"/>
      <c r="AY84" s="22"/>
      <c r="AZ84" s="22"/>
      <c r="BA84" s="22"/>
      <c r="BB84" s="22"/>
      <c r="BC84" s="22"/>
      <c r="BD84" s="22"/>
      <c r="BE84" s="22"/>
      <c r="BF84" s="22"/>
      <c r="BG84" s="22"/>
      <c r="BH84" s="22"/>
    </row>
    <row r="85" spans="1:60" ht="30" customHeight="1" x14ac:dyDescent="0.2">
      <c r="A85" s="39">
        <v>84</v>
      </c>
      <c r="B85" s="22" t="s">
        <v>851</v>
      </c>
      <c r="C85" s="22" t="s">
        <v>47</v>
      </c>
      <c r="D85" s="22" t="s">
        <v>563</v>
      </c>
      <c r="E85" s="22" t="s">
        <v>843</v>
      </c>
      <c r="F85" s="22"/>
      <c r="G85" s="22"/>
      <c r="H85" s="22" t="s">
        <v>776</v>
      </c>
      <c r="I85" s="33">
        <v>1419948</v>
      </c>
      <c r="J85" s="22" t="str">
        <f t="shared" si="8"/>
        <v xml:space="preserve">Transferencia monetaria /  /  / </v>
      </c>
      <c r="K85" s="15" t="s">
        <v>3</v>
      </c>
      <c r="L85" s="15"/>
      <c r="M85" s="22"/>
      <c r="N85" s="22"/>
      <c r="O85" s="22" t="s">
        <v>777</v>
      </c>
      <c r="P85" s="22"/>
      <c r="Q85" s="15"/>
      <c r="R85" s="22" t="s">
        <v>581</v>
      </c>
      <c r="S85" s="22" t="s">
        <v>368</v>
      </c>
      <c r="T85" s="23">
        <v>530</v>
      </c>
      <c r="U85" s="22" t="s">
        <v>50</v>
      </c>
      <c r="V85" s="22"/>
      <c r="W85" s="22"/>
      <c r="X85" s="22"/>
      <c r="Y85" s="22"/>
      <c r="Z85" s="22" t="s">
        <v>68</v>
      </c>
      <c r="AA85" s="22"/>
      <c r="AB85" s="22" t="s">
        <v>52</v>
      </c>
      <c r="AC85" s="22"/>
      <c r="AD85" s="22"/>
      <c r="AE85" s="45"/>
      <c r="AF85" s="24"/>
      <c r="AG85" s="47"/>
      <c r="AH85" s="22"/>
      <c r="AI85" s="22"/>
      <c r="AJ85" s="22"/>
      <c r="AK85" s="22"/>
      <c r="AL85" s="22"/>
      <c r="AM85" s="22"/>
      <c r="AN85" s="22">
        <f t="shared" si="9"/>
        <v>1</v>
      </c>
      <c r="AO85" s="22" t="str">
        <f t="shared" si="10"/>
        <v xml:space="preserve">Alimentación /  /  /  /  /  /  /  /  /  /  /  /  /  /  /  /  / </v>
      </c>
      <c r="AP85" s="22" t="s">
        <v>27</v>
      </c>
      <c r="AQ85" s="22"/>
      <c r="AR85" s="22"/>
      <c r="AS85" s="22"/>
      <c r="AT85" s="22"/>
      <c r="AU85" s="22"/>
      <c r="AV85" s="22"/>
      <c r="AW85" s="22"/>
      <c r="AX85" s="22"/>
      <c r="AY85" s="22"/>
      <c r="AZ85" s="22"/>
      <c r="BA85" s="22"/>
      <c r="BB85" s="22"/>
      <c r="BC85" s="22"/>
      <c r="BD85" s="22"/>
      <c r="BE85" s="22"/>
      <c r="BF85" s="22"/>
      <c r="BG85" s="22"/>
      <c r="BH85" s="22"/>
    </row>
    <row r="86" spans="1:60" ht="30" customHeight="1" x14ac:dyDescent="0.2">
      <c r="A86" s="39">
        <v>85</v>
      </c>
      <c r="B86" s="24" t="s">
        <v>842</v>
      </c>
      <c r="C86" s="22" t="s">
        <v>47</v>
      </c>
      <c r="D86" s="22" t="s">
        <v>465</v>
      </c>
      <c r="E86" s="22" t="s">
        <v>466</v>
      </c>
      <c r="F86" s="22" t="s">
        <v>733</v>
      </c>
      <c r="G86" s="22"/>
      <c r="H86" s="22" t="s">
        <v>467</v>
      </c>
      <c r="I86" s="34">
        <v>500000</v>
      </c>
      <c r="J86" s="22" t="str">
        <f t="shared" si="8"/>
        <v xml:space="preserve">Transferencia monetaria /  /  / </v>
      </c>
      <c r="K86" s="15" t="s">
        <v>3</v>
      </c>
      <c r="L86" s="22"/>
      <c r="M86" s="22"/>
      <c r="N86" s="22"/>
      <c r="O86" s="22" t="s">
        <v>468</v>
      </c>
      <c r="P86" s="22"/>
      <c r="Q86" s="15"/>
      <c r="R86" s="22" t="s">
        <v>469</v>
      </c>
      <c r="S86" s="22" t="s">
        <v>469</v>
      </c>
      <c r="T86" s="23">
        <v>20</v>
      </c>
      <c r="U86" s="22" t="s">
        <v>50</v>
      </c>
      <c r="V86" s="22"/>
      <c r="W86" s="22"/>
      <c r="X86" s="22"/>
      <c r="Y86" s="22"/>
      <c r="Z86" s="22" t="s">
        <v>68</v>
      </c>
      <c r="AA86" s="22"/>
      <c r="AB86" s="22" t="s">
        <v>46</v>
      </c>
      <c r="AC86" s="22"/>
      <c r="AD86" s="22"/>
      <c r="AE86" s="45">
        <v>42398</v>
      </c>
      <c r="AF86" s="24" t="s">
        <v>638</v>
      </c>
      <c r="AG86" s="47" t="s">
        <v>674</v>
      </c>
      <c r="AH86" s="22"/>
      <c r="AI86" s="22"/>
      <c r="AJ86" s="22"/>
      <c r="AK86" s="22"/>
      <c r="AL86" s="22"/>
      <c r="AM86" s="22"/>
      <c r="AN86" s="22">
        <f t="shared" si="9"/>
        <v>0</v>
      </c>
      <c r="AO86" s="22" t="str">
        <f t="shared" si="10"/>
        <v xml:space="preserve"> /  /  /  /  /  /  /  /  /  /  /  /  /  /  /  /  / </v>
      </c>
      <c r="AP86" s="22"/>
      <c r="AQ86" s="22"/>
      <c r="AR86" s="22"/>
      <c r="AS86" s="22"/>
      <c r="AT86" s="22"/>
      <c r="AU86" s="22"/>
      <c r="AV86" s="22"/>
      <c r="AW86" s="22"/>
      <c r="AX86" s="22"/>
      <c r="AY86" s="22"/>
      <c r="AZ86" s="22"/>
      <c r="BA86" s="22"/>
      <c r="BB86" s="22"/>
      <c r="BC86" s="22"/>
      <c r="BD86" s="22"/>
      <c r="BE86" s="22"/>
      <c r="BF86" s="22"/>
      <c r="BG86" s="22"/>
      <c r="BH86" s="22" t="s">
        <v>771</v>
      </c>
    </row>
    <row r="87" spans="1:60" ht="30" customHeight="1" x14ac:dyDescent="0.2">
      <c r="A87" s="39">
        <v>86</v>
      </c>
      <c r="B87" s="24" t="s">
        <v>842</v>
      </c>
      <c r="C87" s="22" t="s">
        <v>47</v>
      </c>
      <c r="D87" s="22" t="s">
        <v>465</v>
      </c>
      <c r="E87" s="22" t="s">
        <v>488</v>
      </c>
      <c r="F87" s="22" t="s">
        <v>733</v>
      </c>
      <c r="G87" s="22"/>
      <c r="H87" s="22" t="s">
        <v>489</v>
      </c>
      <c r="I87" s="34">
        <v>2000000</v>
      </c>
      <c r="J87" s="22" t="str">
        <f t="shared" si="8"/>
        <v xml:space="preserve"> / Transferencia en especie  /  / </v>
      </c>
      <c r="K87" s="22"/>
      <c r="L87" s="22" t="s">
        <v>464</v>
      </c>
      <c r="M87" s="22"/>
      <c r="N87" s="22"/>
      <c r="O87" s="22" t="s">
        <v>490</v>
      </c>
      <c r="P87" s="22"/>
      <c r="Q87" s="15"/>
      <c r="R87" s="22" t="s">
        <v>491</v>
      </c>
      <c r="S87" s="22" t="s">
        <v>53</v>
      </c>
      <c r="T87" s="23">
        <v>9000</v>
      </c>
      <c r="U87" s="22" t="s">
        <v>50</v>
      </c>
      <c r="V87" s="22"/>
      <c r="W87" s="22"/>
      <c r="X87" s="22"/>
      <c r="Y87" s="22"/>
      <c r="Z87" s="22" t="s">
        <v>45</v>
      </c>
      <c r="AA87" s="22"/>
      <c r="AB87" s="22" t="s">
        <v>52</v>
      </c>
      <c r="AC87" s="22"/>
      <c r="AD87" s="22"/>
      <c r="AE87" s="45">
        <v>42398</v>
      </c>
      <c r="AF87" s="24" t="s">
        <v>638</v>
      </c>
      <c r="AG87" s="47" t="s">
        <v>682</v>
      </c>
      <c r="AH87" s="22"/>
      <c r="AI87" s="22"/>
      <c r="AJ87" s="22"/>
      <c r="AK87" s="22"/>
      <c r="AL87" s="22"/>
      <c r="AM87" s="22"/>
      <c r="AN87" s="22">
        <f t="shared" si="9"/>
        <v>1</v>
      </c>
      <c r="AO87" s="22" t="str">
        <f t="shared" si="10"/>
        <v xml:space="preserve"> / Salud /  /  /  /  /  /  /  /  /  /  /  /  /  /  /  / </v>
      </c>
      <c r="AP87" s="22"/>
      <c r="AQ87" s="22" t="s">
        <v>28</v>
      </c>
      <c r="AR87" s="22"/>
      <c r="AS87" s="22"/>
      <c r="AT87" s="22"/>
      <c r="AU87" s="22"/>
      <c r="AV87" s="22"/>
      <c r="AW87" s="22"/>
      <c r="AX87" s="22"/>
      <c r="AY87" s="22"/>
      <c r="AZ87" s="22"/>
      <c r="BA87" s="22"/>
      <c r="BB87" s="22"/>
      <c r="BC87" s="22"/>
      <c r="BD87" s="22"/>
      <c r="BE87" s="22"/>
      <c r="BF87" s="22"/>
      <c r="BG87" s="22"/>
      <c r="BH87" s="22" t="s">
        <v>771</v>
      </c>
    </row>
    <row r="88" spans="1:60" ht="30" customHeight="1" x14ac:dyDescent="0.2">
      <c r="A88" s="39">
        <v>87</v>
      </c>
      <c r="B88" s="24" t="s">
        <v>1071</v>
      </c>
      <c r="C88" s="22" t="s">
        <v>47</v>
      </c>
      <c r="D88" s="22" t="s">
        <v>465</v>
      </c>
      <c r="E88" s="22" t="s">
        <v>1036</v>
      </c>
      <c r="F88" s="22" t="s">
        <v>733</v>
      </c>
      <c r="G88" s="22" t="s">
        <v>768</v>
      </c>
      <c r="H88" s="22" t="s">
        <v>476</v>
      </c>
      <c r="I88" s="34">
        <v>2500000</v>
      </c>
      <c r="J88" s="22" t="str">
        <f t="shared" si="8"/>
        <v xml:space="preserve">Transferencia monetaria /  /  / </v>
      </c>
      <c r="K88" s="22" t="s">
        <v>3</v>
      </c>
      <c r="L88" s="22"/>
      <c r="M88" s="22"/>
      <c r="N88" s="22"/>
      <c r="O88" s="22" t="s">
        <v>479</v>
      </c>
      <c r="P88" s="22" t="s">
        <v>1037</v>
      </c>
      <c r="Q88" s="15"/>
      <c r="R88" s="22" t="s">
        <v>477</v>
      </c>
      <c r="S88" s="22" t="s">
        <v>478</v>
      </c>
      <c r="T88" s="23">
        <v>500</v>
      </c>
      <c r="U88" s="22" t="s">
        <v>50</v>
      </c>
      <c r="V88" s="22"/>
      <c r="W88" s="22"/>
      <c r="X88" s="22"/>
      <c r="Y88" s="22"/>
      <c r="Z88" s="22" t="s">
        <v>68</v>
      </c>
      <c r="AA88" s="22"/>
      <c r="AB88" s="22" t="s">
        <v>52</v>
      </c>
      <c r="AC88" s="22"/>
      <c r="AD88" s="22"/>
      <c r="AE88" s="45">
        <v>42398</v>
      </c>
      <c r="AF88" s="24" t="s">
        <v>638</v>
      </c>
      <c r="AG88" s="47" t="s">
        <v>678</v>
      </c>
      <c r="AH88" s="22"/>
      <c r="AI88" s="22"/>
      <c r="AJ88" s="22"/>
      <c r="AK88" s="22"/>
      <c r="AL88" s="22"/>
      <c r="AM88" s="22"/>
      <c r="AN88" s="22">
        <f t="shared" si="9"/>
        <v>1</v>
      </c>
      <c r="AO88" s="22" t="str">
        <f t="shared" si="10"/>
        <v xml:space="preserve"> /  / Educación /  /  /  /  /  /  /  /  /  /  /  /  /  /  / </v>
      </c>
      <c r="AP88" s="22"/>
      <c r="AQ88" s="22"/>
      <c r="AR88" s="22" t="s">
        <v>29</v>
      </c>
      <c r="AS88" s="22"/>
      <c r="AT88" s="22"/>
      <c r="AU88" s="22"/>
      <c r="AV88" s="22"/>
      <c r="AW88" s="22"/>
      <c r="AX88" s="22"/>
      <c r="AY88" s="22"/>
      <c r="AZ88" s="22"/>
      <c r="BA88" s="22"/>
      <c r="BB88" s="22"/>
      <c r="BC88" s="22"/>
      <c r="BD88" s="22"/>
      <c r="BE88" s="22"/>
      <c r="BF88" s="22"/>
      <c r="BG88" s="22"/>
      <c r="BH88" s="22" t="s">
        <v>771</v>
      </c>
    </row>
    <row r="89" spans="1:60" ht="30" customHeight="1" x14ac:dyDescent="0.2">
      <c r="A89" s="39">
        <v>88</v>
      </c>
      <c r="B89" s="24" t="s">
        <v>842</v>
      </c>
      <c r="C89" s="22" t="s">
        <v>47</v>
      </c>
      <c r="D89" s="22" t="s">
        <v>465</v>
      </c>
      <c r="E89" s="22" t="s">
        <v>470</v>
      </c>
      <c r="F89" s="22" t="s">
        <v>733</v>
      </c>
      <c r="G89" s="22"/>
      <c r="H89" s="22" t="s">
        <v>471</v>
      </c>
      <c r="I89" s="34">
        <v>26000000</v>
      </c>
      <c r="J89" s="22" t="str">
        <f t="shared" si="8"/>
        <v xml:space="preserve"> / Transferencia en especie  /  / </v>
      </c>
      <c r="K89" s="22"/>
      <c r="L89" s="22" t="s">
        <v>464</v>
      </c>
      <c r="M89" s="22"/>
      <c r="N89" s="22"/>
      <c r="O89" s="22" t="s">
        <v>529</v>
      </c>
      <c r="P89" s="22"/>
      <c r="Q89" s="15"/>
      <c r="R89" s="22" t="s">
        <v>162</v>
      </c>
      <c r="S89" s="22" t="s">
        <v>63</v>
      </c>
      <c r="T89" s="23">
        <v>400</v>
      </c>
      <c r="U89" s="22" t="s">
        <v>472</v>
      </c>
      <c r="V89" s="22"/>
      <c r="W89" s="22"/>
      <c r="X89" s="22"/>
      <c r="Y89" s="22"/>
      <c r="Z89" s="22" t="s">
        <v>45</v>
      </c>
      <c r="AA89" s="22"/>
      <c r="AB89" s="22" t="s">
        <v>52</v>
      </c>
      <c r="AC89" s="22"/>
      <c r="AD89" s="22"/>
      <c r="AE89" s="45">
        <v>42398</v>
      </c>
      <c r="AF89" s="24" t="s">
        <v>638</v>
      </c>
      <c r="AG89" s="47" t="s">
        <v>676</v>
      </c>
      <c r="AH89" s="22"/>
      <c r="AI89" s="22"/>
      <c r="AJ89" s="22"/>
      <c r="AK89" s="22"/>
      <c r="AL89" s="22"/>
      <c r="AM89" s="22"/>
      <c r="AN89" s="22">
        <f t="shared" si="9"/>
        <v>1</v>
      </c>
      <c r="AO89" s="22" t="str">
        <f t="shared" si="10"/>
        <v xml:space="preserve"> /  / Educación /  /  /  /  /  /  /  /  /  /  /  /  /  /  / </v>
      </c>
      <c r="AP89" s="22"/>
      <c r="AQ89" s="22"/>
      <c r="AR89" s="22" t="s">
        <v>29</v>
      </c>
      <c r="AS89" s="22"/>
      <c r="AT89" s="22"/>
      <c r="AU89" s="22"/>
      <c r="AV89" s="22"/>
      <c r="AW89" s="22"/>
      <c r="AX89" s="22"/>
      <c r="AY89" s="22"/>
      <c r="AZ89" s="22"/>
      <c r="BA89" s="22"/>
      <c r="BB89" s="22"/>
      <c r="BC89" s="22"/>
      <c r="BD89" s="22"/>
      <c r="BE89" s="22"/>
      <c r="BF89" s="22"/>
      <c r="BG89" s="22"/>
      <c r="BH89" s="22" t="s">
        <v>771</v>
      </c>
    </row>
    <row r="90" spans="1:60" ht="30" customHeight="1" x14ac:dyDescent="0.2">
      <c r="A90" s="39">
        <v>89</v>
      </c>
      <c r="B90" s="24" t="s">
        <v>842</v>
      </c>
      <c r="C90" s="22" t="s">
        <v>47</v>
      </c>
      <c r="D90" s="22" t="s">
        <v>465</v>
      </c>
      <c r="E90" s="22" t="s">
        <v>494</v>
      </c>
      <c r="F90" s="22" t="s">
        <v>733</v>
      </c>
      <c r="G90" s="22"/>
      <c r="H90" s="22" t="s">
        <v>474</v>
      </c>
      <c r="I90" s="34">
        <v>600000</v>
      </c>
      <c r="J90" s="22" t="str">
        <f t="shared" si="8"/>
        <v xml:space="preserve">Transferencia monetaria /  / Servicios / </v>
      </c>
      <c r="K90" s="22" t="s">
        <v>3</v>
      </c>
      <c r="L90" s="22"/>
      <c r="M90" s="22" t="s">
        <v>5</v>
      </c>
      <c r="N90" s="22"/>
      <c r="O90" s="22" t="s">
        <v>535</v>
      </c>
      <c r="P90" s="22"/>
      <c r="Q90" s="15"/>
      <c r="R90" s="22" t="s">
        <v>114</v>
      </c>
      <c r="S90" s="22" t="s">
        <v>368</v>
      </c>
      <c r="T90" s="23">
        <v>120</v>
      </c>
      <c r="U90" s="22" t="s">
        <v>50</v>
      </c>
      <c r="V90" s="22"/>
      <c r="W90" s="22"/>
      <c r="X90" s="22"/>
      <c r="Y90" s="22"/>
      <c r="Z90" s="22" t="s">
        <v>289</v>
      </c>
      <c r="AA90" s="22"/>
      <c r="AB90" s="22" t="s">
        <v>52</v>
      </c>
      <c r="AC90" s="22"/>
      <c r="AD90" s="22"/>
      <c r="AE90" s="45">
        <v>42398</v>
      </c>
      <c r="AF90" s="24" t="s">
        <v>638</v>
      </c>
      <c r="AG90" s="47" t="s">
        <v>683</v>
      </c>
      <c r="AH90" s="22"/>
      <c r="AI90" s="22"/>
      <c r="AJ90" s="22"/>
      <c r="AK90" s="22"/>
      <c r="AL90" s="22"/>
      <c r="AM90" s="22"/>
      <c r="AN90" s="22">
        <f t="shared" si="9"/>
        <v>2</v>
      </c>
      <c r="AO90" s="22" t="str">
        <f t="shared" si="10"/>
        <v xml:space="preserve"> /  / Educación /  /  /  / Trabajo /  /  /  /  /  /  /  /  /  /  / </v>
      </c>
      <c r="AP90" s="22"/>
      <c r="AQ90" s="22"/>
      <c r="AR90" s="22" t="s">
        <v>29</v>
      </c>
      <c r="AS90" s="22"/>
      <c r="AT90" s="22"/>
      <c r="AU90" s="22"/>
      <c r="AV90" s="22" t="s">
        <v>33</v>
      </c>
      <c r="AW90" s="22"/>
      <c r="AX90" s="22"/>
      <c r="AY90" s="22"/>
      <c r="AZ90" s="22"/>
      <c r="BA90" s="22"/>
      <c r="BB90" s="22"/>
      <c r="BC90" s="22"/>
      <c r="BD90" s="22"/>
      <c r="BE90" s="22"/>
      <c r="BF90" s="22"/>
      <c r="BG90" s="22"/>
      <c r="BH90" s="22" t="s">
        <v>771</v>
      </c>
    </row>
    <row r="91" spans="1:60" ht="30" customHeight="1" x14ac:dyDescent="0.2">
      <c r="A91" s="39">
        <v>90</v>
      </c>
      <c r="B91" s="24" t="s">
        <v>842</v>
      </c>
      <c r="C91" s="22" t="s">
        <v>47</v>
      </c>
      <c r="D91" s="22" t="s">
        <v>465</v>
      </c>
      <c r="E91" s="22" t="s">
        <v>492</v>
      </c>
      <c r="F91" s="22" t="s">
        <v>733</v>
      </c>
      <c r="G91" s="22"/>
      <c r="H91" s="22" t="s">
        <v>495</v>
      </c>
      <c r="I91" s="34">
        <v>2000000</v>
      </c>
      <c r="J91" s="22" t="str">
        <f t="shared" si="8"/>
        <v xml:space="preserve">Transferencia monetaria /  /  / </v>
      </c>
      <c r="K91" s="22" t="s">
        <v>3</v>
      </c>
      <c r="L91" s="22"/>
      <c r="M91" s="22"/>
      <c r="N91" s="22"/>
      <c r="O91" s="22" t="s">
        <v>533</v>
      </c>
      <c r="P91" s="22"/>
      <c r="Q91" s="15"/>
      <c r="R91" s="22" t="s">
        <v>53</v>
      </c>
      <c r="S91" s="22" t="s">
        <v>53</v>
      </c>
      <c r="T91" s="23">
        <v>20</v>
      </c>
      <c r="U91" s="22" t="s">
        <v>64</v>
      </c>
      <c r="V91" s="22"/>
      <c r="W91" s="22"/>
      <c r="X91" s="22"/>
      <c r="Y91" s="22"/>
      <c r="Z91" s="22" t="s">
        <v>68</v>
      </c>
      <c r="AA91" s="22"/>
      <c r="AB91" s="22" t="s">
        <v>52</v>
      </c>
      <c r="AC91" s="22"/>
      <c r="AD91" s="22"/>
      <c r="AE91" s="45">
        <v>42398</v>
      </c>
      <c r="AF91" s="24" t="s">
        <v>638</v>
      </c>
      <c r="AG91" s="47" t="s">
        <v>681</v>
      </c>
      <c r="AH91" s="22"/>
      <c r="AI91" s="22"/>
      <c r="AJ91" s="22"/>
      <c r="AK91" s="22"/>
      <c r="AL91" s="22"/>
      <c r="AM91" s="22"/>
      <c r="AN91" s="22">
        <f t="shared" si="9"/>
        <v>1</v>
      </c>
      <c r="AO91" s="22" t="str">
        <f t="shared" si="10"/>
        <v xml:space="preserve"> /  /  / Vivienda digna /  /  /  /  /  /  /  /  /  /  /  /  /  / </v>
      </c>
      <c r="AP91" s="22"/>
      <c r="AQ91" s="22"/>
      <c r="AR91" s="22"/>
      <c r="AS91" s="22" t="s">
        <v>487</v>
      </c>
      <c r="AT91" s="22"/>
      <c r="AU91" s="22"/>
      <c r="AV91" s="22"/>
      <c r="AW91" s="22"/>
      <c r="AX91" s="22"/>
      <c r="AY91" s="22"/>
      <c r="AZ91" s="22"/>
      <c r="BA91" s="22"/>
      <c r="BB91" s="22"/>
      <c r="BC91" s="22"/>
      <c r="BD91" s="22"/>
      <c r="BE91" s="22"/>
      <c r="BF91" s="22"/>
      <c r="BG91" s="22"/>
      <c r="BH91" s="22" t="s">
        <v>771</v>
      </c>
    </row>
    <row r="92" spans="1:60" ht="30" customHeight="1" x14ac:dyDescent="0.2">
      <c r="A92" s="39">
        <v>91</v>
      </c>
      <c r="B92" s="24" t="s">
        <v>842</v>
      </c>
      <c r="C92" s="22" t="s">
        <v>47</v>
      </c>
      <c r="D92" s="22" t="s">
        <v>465</v>
      </c>
      <c r="E92" s="22" t="s">
        <v>493</v>
      </c>
      <c r="F92" s="22" t="s">
        <v>733</v>
      </c>
      <c r="G92" s="22"/>
      <c r="H92" s="22" t="s">
        <v>496</v>
      </c>
      <c r="I92" s="34">
        <v>2400000</v>
      </c>
      <c r="J92" s="22" t="str">
        <f t="shared" si="8"/>
        <v xml:space="preserve">Transferencia monetaria /  /  / </v>
      </c>
      <c r="K92" s="22" t="s">
        <v>3</v>
      </c>
      <c r="L92" s="22"/>
      <c r="M92" s="22"/>
      <c r="N92" s="22"/>
      <c r="O92" s="22" t="s">
        <v>534</v>
      </c>
      <c r="P92" s="22"/>
      <c r="Q92" s="15"/>
      <c r="R92" s="22" t="s">
        <v>114</v>
      </c>
      <c r="S92" s="22" t="s">
        <v>53</v>
      </c>
      <c r="T92" s="23">
        <v>1000</v>
      </c>
      <c r="U92" s="22" t="s">
        <v>50</v>
      </c>
      <c r="V92" s="22"/>
      <c r="W92" s="22"/>
      <c r="X92" s="22"/>
      <c r="Y92" s="22"/>
      <c r="Z92" s="22" t="s">
        <v>68</v>
      </c>
      <c r="AA92" s="22"/>
      <c r="AB92" s="22" t="s">
        <v>52</v>
      </c>
      <c r="AC92" s="22"/>
      <c r="AD92" s="22"/>
      <c r="AE92" s="45">
        <v>42398</v>
      </c>
      <c r="AF92" s="24" t="s">
        <v>638</v>
      </c>
      <c r="AG92" s="47" t="s">
        <v>684</v>
      </c>
      <c r="AH92" s="22"/>
      <c r="AI92" s="22"/>
      <c r="AJ92" s="22"/>
      <c r="AK92" s="22"/>
      <c r="AL92" s="22"/>
      <c r="AM92" s="22"/>
      <c r="AN92" s="22">
        <f t="shared" si="9"/>
        <v>1</v>
      </c>
      <c r="AO92" s="22" t="str">
        <f t="shared" si="10"/>
        <v xml:space="preserve"> /  / Educación /  /  /  /  /  /  /  /  /  /  /  /  /  /  / </v>
      </c>
      <c r="AP92" s="22"/>
      <c r="AQ92" s="22"/>
      <c r="AR92" s="22" t="s">
        <v>29</v>
      </c>
      <c r="AS92" s="22"/>
      <c r="AT92" s="22"/>
      <c r="AU92" s="22"/>
      <c r="AV92" s="22"/>
      <c r="AW92" s="22"/>
      <c r="AX92" s="22"/>
      <c r="AY92" s="22"/>
      <c r="AZ92" s="22"/>
      <c r="BA92" s="22"/>
      <c r="BB92" s="22"/>
      <c r="BC92" s="22"/>
      <c r="BD92" s="22"/>
      <c r="BE92" s="22"/>
      <c r="BF92" s="22"/>
      <c r="BG92" s="22"/>
      <c r="BH92" s="22" t="s">
        <v>771</v>
      </c>
    </row>
    <row r="93" spans="1:60" ht="30" customHeight="1" x14ac:dyDescent="0.2">
      <c r="A93" s="39">
        <v>92</v>
      </c>
      <c r="B93" s="24" t="s">
        <v>842</v>
      </c>
      <c r="C93" s="22" t="s">
        <v>47</v>
      </c>
      <c r="D93" s="22" t="s">
        <v>465</v>
      </c>
      <c r="E93" s="22" t="s">
        <v>473</v>
      </c>
      <c r="F93" s="22" t="s">
        <v>733</v>
      </c>
      <c r="G93" s="22" t="s">
        <v>767</v>
      </c>
      <c r="H93" s="22" t="s">
        <v>474</v>
      </c>
      <c r="I93" s="34">
        <v>13220000</v>
      </c>
      <c r="J93" s="22" t="str">
        <f t="shared" si="8"/>
        <v xml:space="preserve">Transferencia monetaria /  /  / </v>
      </c>
      <c r="K93" s="22" t="s">
        <v>3</v>
      </c>
      <c r="L93" s="22"/>
      <c r="M93" s="22"/>
      <c r="N93" s="22"/>
      <c r="O93" s="22" t="s">
        <v>480</v>
      </c>
      <c r="P93" s="22"/>
      <c r="Q93" s="15"/>
      <c r="R93" s="22" t="s">
        <v>53</v>
      </c>
      <c r="S93" s="22" t="s">
        <v>53</v>
      </c>
      <c r="T93" s="23">
        <v>4800</v>
      </c>
      <c r="U93" s="22" t="s">
        <v>50</v>
      </c>
      <c r="V93" s="22"/>
      <c r="W93" s="22"/>
      <c r="X93" s="22"/>
      <c r="Y93" s="22"/>
      <c r="Z93" s="22" t="s">
        <v>68</v>
      </c>
      <c r="AA93" s="22"/>
      <c r="AB93" s="22" t="s">
        <v>52</v>
      </c>
      <c r="AC93" s="22"/>
      <c r="AD93" s="22"/>
      <c r="AE93" s="45">
        <v>42398</v>
      </c>
      <c r="AF93" s="24" t="s">
        <v>638</v>
      </c>
      <c r="AG93" s="47" t="s">
        <v>677</v>
      </c>
      <c r="AH93" s="22"/>
      <c r="AI93" s="22"/>
      <c r="AJ93" s="22"/>
      <c r="AK93" s="22"/>
      <c r="AL93" s="22"/>
      <c r="AM93" s="22"/>
      <c r="AN93" s="22">
        <f t="shared" si="9"/>
        <v>0</v>
      </c>
      <c r="AO93" s="22" t="str">
        <f t="shared" si="10"/>
        <v xml:space="preserve"> /  /  /  /  /  /  /  /  /  /  /  /  /  /  /  /  / </v>
      </c>
      <c r="AP93" s="22"/>
      <c r="AQ93" s="22"/>
      <c r="AR93" s="22"/>
      <c r="AS93" s="22"/>
      <c r="AT93" s="22"/>
      <c r="AU93" s="22"/>
      <c r="AV93" s="22"/>
      <c r="AW93" s="22"/>
      <c r="AX93" s="22"/>
      <c r="AY93" s="22"/>
      <c r="AZ93" s="22"/>
      <c r="BA93" s="22"/>
      <c r="BB93" s="22"/>
      <c r="BC93" s="22"/>
      <c r="BD93" s="22"/>
      <c r="BE93" s="22"/>
      <c r="BF93" s="22"/>
      <c r="BG93" s="22"/>
      <c r="BH93" s="22" t="s">
        <v>771</v>
      </c>
    </row>
    <row r="94" spans="1:60" ht="30" customHeight="1" x14ac:dyDescent="0.2">
      <c r="A94" s="39">
        <v>93</v>
      </c>
      <c r="B94" s="24" t="s">
        <v>1072</v>
      </c>
      <c r="C94" s="22" t="s">
        <v>47</v>
      </c>
      <c r="D94" s="22" t="s">
        <v>465</v>
      </c>
      <c r="E94" s="22" t="s">
        <v>485</v>
      </c>
      <c r="F94" s="22" t="s">
        <v>733</v>
      </c>
      <c r="G94" s="22" t="s">
        <v>769</v>
      </c>
      <c r="H94" s="22" t="s">
        <v>531</v>
      </c>
      <c r="I94" s="33">
        <v>18150000</v>
      </c>
      <c r="J94" s="22" t="str">
        <f t="shared" si="8"/>
        <v xml:space="preserve"> / Transferencia en especie  /  / </v>
      </c>
      <c r="K94" s="22"/>
      <c r="L94" s="22" t="s">
        <v>464</v>
      </c>
      <c r="M94" s="22"/>
      <c r="N94" s="22"/>
      <c r="O94" s="22" t="s">
        <v>532</v>
      </c>
      <c r="P94" s="22" t="s">
        <v>1040</v>
      </c>
      <c r="Q94" s="15"/>
      <c r="R94" s="22" t="s">
        <v>53</v>
      </c>
      <c r="S94" s="22" t="s">
        <v>53</v>
      </c>
      <c r="T94" s="23">
        <v>6250</v>
      </c>
      <c r="U94" s="22" t="s">
        <v>486</v>
      </c>
      <c r="V94" s="22"/>
      <c r="W94" s="22"/>
      <c r="X94" s="22"/>
      <c r="Y94" s="22"/>
      <c r="Z94" s="22" t="s">
        <v>45</v>
      </c>
      <c r="AA94" s="22"/>
      <c r="AB94" s="22" t="s">
        <v>52</v>
      </c>
      <c r="AC94" s="22"/>
      <c r="AD94" s="22"/>
      <c r="AE94" s="45">
        <v>42398</v>
      </c>
      <c r="AF94" s="24" t="s">
        <v>638</v>
      </c>
      <c r="AG94" s="47" t="s">
        <v>680</v>
      </c>
      <c r="AH94" s="22"/>
      <c r="AI94" s="22"/>
      <c r="AJ94" s="22"/>
      <c r="AK94" s="22"/>
      <c r="AL94" s="22"/>
      <c r="AM94" s="22"/>
      <c r="AN94" s="22">
        <f t="shared" si="9"/>
        <v>1</v>
      </c>
      <c r="AO94" s="22" t="str">
        <f t="shared" si="10"/>
        <v xml:space="preserve"> /  /  / Vivienda digna /  /  /  /  /  /  /  /  /  /  /  /  /  / </v>
      </c>
      <c r="AP94" s="22"/>
      <c r="AQ94" s="22"/>
      <c r="AR94" s="22"/>
      <c r="AS94" s="22" t="s">
        <v>487</v>
      </c>
      <c r="AT94" s="22"/>
      <c r="AU94" s="22"/>
      <c r="AV94" s="22"/>
      <c r="AW94" s="22"/>
      <c r="AX94" s="22"/>
      <c r="AY94" s="22"/>
      <c r="AZ94" s="22"/>
      <c r="BA94" s="22"/>
      <c r="BB94" s="22"/>
      <c r="BC94" s="22"/>
      <c r="BD94" s="22"/>
      <c r="BE94" s="22"/>
      <c r="BF94" s="22"/>
      <c r="BG94" s="22"/>
      <c r="BH94" s="22" t="s">
        <v>771</v>
      </c>
    </row>
    <row r="95" spans="1:60" ht="30" customHeight="1" x14ac:dyDescent="0.2">
      <c r="A95" s="39">
        <v>94</v>
      </c>
      <c r="B95" s="24" t="s">
        <v>1071</v>
      </c>
      <c r="C95" s="22" t="s">
        <v>47</v>
      </c>
      <c r="D95" s="22" t="s">
        <v>465</v>
      </c>
      <c r="E95" s="22" t="s">
        <v>482</v>
      </c>
      <c r="F95" s="22" t="s">
        <v>733</v>
      </c>
      <c r="G95" s="22"/>
      <c r="H95" s="22" t="s">
        <v>483</v>
      </c>
      <c r="I95" s="34">
        <v>36000000</v>
      </c>
      <c r="J95" s="22" t="str">
        <f t="shared" si="8"/>
        <v xml:space="preserve">Transferencia monetaria /  /  / </v>
      </c>
      <c r="K95" s="22" t="s">
        <v>3</v>
      </c>
      <c r="L95" s="22"/>
      <c r="M95" s="22"/>
      <c r="N95" s="22"/>
      <c r="O95" s="22" t="s">
        <v>530</v>
      </c>
      <c r="P95" s="22" t="s">
        <v>1039</v>
      </c>
      <c r="Q95" s="15"/>
      <c r="R95" s="22" t="s">
        <v>484</v>
      </c>
      <c r="S95" s="22" t="s">
        <v>53</v>
      </c>
      <c r="T95" s="23">
        <v>12000</v>
      </c>
      <c r="U95" s="22" t="s">
        <v>50</v>
      </c>
      <c r="V95" s="22"/>
      <c r="W95" s="22"/>
      <c r="X95" s="22"/>
      <c r="Y95" s="22"/>
      <c r="Z95" s="22" t="s">
        <v>68</v>
      </c>
      <c r="AA95" s="22"/>
      <c r="AB95" s="22" t="s">
        <v>52</v>
      </c>
      <c r="AC95" s="22"/>
      <c r="AD95" s="22"/>
      <c r="AE95" s="45">
        <v>42398</v>
      </c>
      <c r="AF95" s="24" t="s">
        <v>638</v>
      </c>
      <c r="AG95" s="47" t="s">
        <v>679</v>
      </c>
      <c r="AH95" s="22"/>
      <c r="AI95" s="22"/>
      <c r="AJ95" s="22"/>
      <c r="AK95" s="22"/>
      <c r="AL95" s="22"/>
      <c r="AM95" s="22"/>
      <c r="AN95" s="22">
        <f t="shared" si="9"/>
        <v>1</v>
      </c>
      <c r="AO95" s="22" t="str">
        <f t="shared" si="10"/>
        <v xml:space="preserve"> /  / Educación /  /  /  /  /  /  /  /  /  /  /  /  /  /  / </v>
      </c>
      <c r="AP95" s="22"/>
      <c r="AQ95" s="22"/>
      <c r="AR95" s="22" t="s">
        <v>29</v>
      </c>
      <c r="AS95" s="22"/>
      <c r="AT95" s="22"/>
      <c r="AU95" s="22"/>
      <c r="AV95" s="22"/>
      <c r="AW95" s="22"/>
      <c r="AX95" s="22"/>
      <c r="AY95" s="22"/>
      <c r="AZ95" s="22"/>
      <c r="BA95" s="22"/>
      <c r="BB95" s="22"/>
      <c r="BC95" s="22"/>
      <c r="BD95" s="22"/>
      <c r="BE95" s="22"/>
      <c r="BF95" s="22"/>
      <c r="BG95" s="22"/>
      <c r="BH95" s="22" t="s">
        <v>771</v>
      </c>
    </row>
    <row r="96" spans="1:60" ht="30" customHeight="1" x14ac:dyDescent="0.2">
      <c r="A96" s="39">
        <v>95</v>
      </c>
      <c r="B96" s="24" t="s">
        <v>842</v>
      </c>
      <c r="C96" s="22" t="s">
        <v>47</v>
      </c>
      <c r="D96" s="22" t="s">
        <v>465</v>
      </c>
      <c r="E96" s="22" t="s">
        <v>481</v>
      </c>
      <c r="F96" s="22" t="s">
        <v>733</v>
      </c>
      <c r="G96" s="22"/>
      <c r="H96" s="22" t="s">
        <v>527</v>
      </c>
      <c r="I96" s="34">
        <v>3000000</v>
      </c>
      <c r="J96" s="22" t="str">
        <f t="shared" si="8"/>
        <v xml:space="preserve"> / Transferencia en especie  /  / </v>
      </c>
      <c r="K96" s="22"/>
      <c r="L96" s="22" t="s">
        <v>464</v>
      </c>
      <c r="M96" s="22"/>
      <c r="N96" s="22"/>
      <c r="O96" s="22" t="s">
        <v>528</v>
      </c>
      <c r="P96" s="22"/>
      <c r="Q96" s="15"/>
      <c r="R96" s="22" t="s">
        <v>53</v>
      </c>
      <c r="S96" s="22" t="s">
        <v>53</v>
      </c>
      <c r="T96" s="23">
        <v>500</v>
      </c>
      <c r="U96" s="22" t="s">
        <v>50</v>
      </c>
      <c r="V96" s="22"/>
      <c r="W96" s="22"/>
      <c r="X96" s="22"/>
      <c r="Y96" s="22"/>
      <c r="Z96" s="22" t="s">
        <v>45</v>
      </c>
      <c r="AA96" s="22"/>
      <c r="AB96" s="22" t="s">
        <v>46</v>
      </c>
      <c r="AC96" s="22"/>
      <c r="AD96" s="22"/>
      <c r="AE96" s="45">
        <v>42398</v>
      </c>
      <c r="AF96" s="24" t="s">
        <v>638</v>
      </c>
      <c r="AG96" s="47" t="s">
        <v>675</v>
      </c>
      <c r="AH96" s="22"/>
      <c r="AI96" s="22"/>
      <c r="AJ96" s="22"/>
      <c r="AK96" s="22"/>
      <c r="AL96" s="22"/>
      <c r="AM96" s="22"/>
      <c r="AN96" s="22">
        <f t="shared" si="9"/>
        <v>1</v>
      </c>
      <c r="AO96" s="22" t="str">
        <f t="shared" si="10"/>
        <v xml:space="preserve"> / Salud /  /  /  /  /  /  /  /  /  /  /  /  /  /  /  / </v>
      </c>
      <c r="AP96" s="22"/>
      <c r="AQ96" s="22" t="s">
        <v>28</v>
      </c>
      <c r="AR96" s="22"/>
      <c r="AS96" s="22"/>
      <c r="AT96" s="22"/>
      <c r="AU96" s="22"/>
      <c r="AV96" s="22"/>
      <c r="AW96" s="22"/>
      <c r="AX96" s="22"/>
      <c r="AY96" s="22"/>
      <c r="AZ96" s="22"/>
      <c r="BA96" s="22"/>
      <c r="BB96" s="22"/>
      <c r="BC96" s="22"/>
      <c r="BD96" s="22"/>
      <c r="BE96" s="22"/>
      <c r="BF96" s="22"/>
      <c r="BG96" s="22"/>
      <c r="BH96" s="22" t="s">
        <v>771</v>
      </c>
    </row>
    <row r="97" spans="1:60" ht="30" customHeight="1" x14ac:dyDescent="0.2">
      <c r="A97" s="39">
        <v>96</v>
      </c>
      <c r="B97" s="24" t="s">
        <v>842</v>
      </c>
      <c r="C97" s="22" t="s">
        <v>47</v>
      </c>
      <c r="D97" s="22" t="s">
        <v>454</v>
      </c>
      <c r="E97" s="22" t="s">
        <v>463</v>
      </c>
      <c r="F97" s="22" t="s">
        <v>732</v>
      </c>
      <c r="G97" s="22"/>
      <c r="H97" s="22" t="s">
        <v>537</v>
      </c>
      <c r="I97" s="34">
        <v>4000000</v>
      </c>
      <c r="J97" s="22" t="str">
        <f t="shared" si="8"/>
        <v xml:space="preserve">Transferencia monetaria /  /  / </v>
      </c>
      <c r="K97" s="22" t="s">
        <v>3</v>
      </c>
      <c r="L97" s="22"/>
      <c r="M97" s="22"/>
      <c r="N97" s="22"/>
      <c r="O97" s="22" t="s">
        <v>538</v>
      </c>
      <c r="P97" s="22"/>
      <c r="Q97" s="15"/>
      <c r="R97" s="22" t="s">
        <v>459</v>
      </c>
      <c r="S97" s="22" t="s">
        <v>59</v>
      </c>
      <c r="T97" s="23">
        <v>1000</v>
      </c>
      <c r="U97" s="22" t="s">
        <v>50</v>
      </c>
      <c r="V97" s="22"/>
      <c r="W97" s="22"/>
      <c r="X97" s="22"/>
      <c r="Y97" s="22"/>
      <c r="Z97" s="22" t="s">
        <v>68</v>
      </c>
      <c r="AA97" s="22"/>
      <c r="AB97" s="22" t="s">
        <v>52</v>
      </c>
      <c r="AC97" s="22"/>
      <c r="AD97" s="22"/>
      <c r="AE97" s="45">
        <v>42398</v>
      </c>
      <c r="AF97" s="24" t="s">
        <v>638</v>
      </c>
      <c r="AG97" s="47" t="s">
        <v>648</v>
      </c>
      <c r="AH97" s="22"/>
      <c r="AI97" s="22"/>
      <c r="AJ97" s="22"/>
      <c r="AK97" s="22"/>
      <c r="AL97" s="22"/>
      <c r="AM97" s="22"/>
      <c r="AN97" s="22">
        <f t="shared" si="9"/>
        <v>1</v>
      </c>
      <c r="AO97" s="22" t="str">
        <f t="shared" si="10"/>
        <v xml:space="preserve">Alimentación /  /  /  /  /  /  /  /  /  /  /  /  /  /  /  /  / </v>
      </c>
      <c r="AP97" s="22" t="s">
        <v>27</v>
      </c>
      <c r="AQ97" s="22"/>
      <c r="AR97" s="22"/>
      <c r="AS97" s="22"/>
      <c r="AT97" s="22"/>
      <c r="AU97" s="22"/>
      <c r="AV97" s="22"/>
      <c r="AW97" s="22"/>
      <c r="AX97" s="22"/>
      <c r="AY97" s="22"/>
      <c r="AZ97" s="22"/>
      <c r="BA97" s="22"/>
      <c r="BB97" s="22"/>
      <c r="BC97" s="22"/>
      <c r="BD97" s="22"/>
      <c r="BE97" s="22"/>
      <c r="BF97" s="22"/>
      <c r="BG97" s="22"/>
      <c r="BH97" s="22" t="s">
        <v>771</v>
      </c>
    </row>
    <row r="98" spans="1:60" ht="30" customHeight="1" x14ac:dyDescent="0.2">
      <c r="A98" s="39">
        <v>97</v>
      </c>
      <c r="B98" s="24" t="s">
        <v>842</v>
      </c>
      <c r="C98" s="22" t="s">
        <v>47</v>
      </c>
      <c r="D98" s="22" t="s">
        <v>454</v>
      </c>
      <c r="E98" s="22" t="s">
        <v>460</v>
      </c>
      <c r="F98" s="22" t="s">
        <v>733</v>
      </c>
      <c r="G98" s="22"/>
      <c r="H98" s="22" t="s">
        <v>539</v>
      </c>
      <c r="I98" s="34">
        <v>2860000</v>
      </c>
      <c r="J98" s="22" t="str">
        <f t="shared" si="8"/>
        <v xml:space="preserve">Transferencia monetaria /  /  / </v>
      </c>
      <c r="K98" s="22" t="s">
        <v>3</v>
      </c>
      <c r="L98" s="22"/>
      <c r="M98" s="22"/>
      <c r="N98" s="22"/>
      <c r="O98" s="22" t="s">
        <v>462</v>
      </c>
      <c r="P98" s="22"/>
      <c r="Q98" s="15"/>
      <c r="R98" s="22" t="s">
        <v>461</v>
      </c>
      <c r="S98" s="22" t="s">
        <v>272</v>
      </c>
      <c r="T98" s="23">
        <v>100</v>
      </c>
      <c r="U98" s="22" t="s">
        <v>50</v>
      </c>
      <c r="V98" s="22"/>
      <c r="W98" s="22"/>
      <c r="X98" s="22"/>
      <c r="Y98" s="22"/>
      <c r="Z98" s="22" t="s">
        <v>68</v>
      </c>
      <c r="AA98" s="22"/>
      <c r="AB98" s="22" t="s">
        <v>52</v>
      </c>
      <c r="AC98" s="22"/>
      <c r="AD98" s="22"/>
      <c r="AE98" s="45">
        <v>42398</v>
      </c>
      <c r="AF98" s="24" t="s">
        <v>638</v>
      </c>
      <c r="AG98" s="47" t="s">
        <v>650</v>
      </c>
      <c r="AH98" s="22"/>
      <c r="AI98" s="22"/>
      <c r="AJ98" s="22"/>
      <c r="AK98" s="22"/>
      <c r="AL98" s="22"/>
      <c r="AM98" s="22"/>
      <c r="AN98" s="22">
        <f t="shared" si="9"/>
        <v>3</v>
      </c>
      <c r="AO98" s="22" t="str">
        <f t="shared" si="10"/>
        <v xml:space="preserve"> /  /  /  /  /  /  /  /  /  / Promoción de la equidad / Cohesión e Integración Social /  /  /  / Participación ciudadana /  / </v>
      </c>
      <c r="AP98" s="22"/>
      <c r="AQ98" s="22"/>
      <c r="AR98" s="22"/>
      <c r="AS98" s="22"/>
      <c r="AT98" s="22"/>
      <c r="AU98" s="22"/>
      <c r="AV98" s="22"/>
      <c r="AW98" s="22"/>
      <c r="AX98" s="22"/>
      <c r="AY98" s="22"/>
      <c r="AZ98" s="22" t="s">
        <v>184</v>
      </c>
      <c r="BA98" s="22" t="s">
        <v>38</v>
      </c>
      <c r="BB98" s="22"/>
      <c r="BC98" s="22"/>
      <c r="BD98" s="22"/>
      <c r="BE98" s="22" t="s">
        <v>42</v>
      </c>
      <c r="BF98" s="22"/>
      <c r="BG98" s="22"/>
      <c r="BH98" s="22" t="s">
        <v>771</v>
      </c>
    </row>
    <row r="99" spans="1:60" ht="30" customHeight="1" x14ac:dyDescent="0.2">
      <c r="A99" s="39">
        <v>98</v>
      </c>
      <c r="B99" s="24" t="s">
        <v>842</v>
      </c>
      <c r="C99" s="22" t="s">
        <v>47</v>
      </c>
      <c r="D99" s="22" t="s">
        <v>454</v>
      </c>
      <c r="E99" s="22" t="s">
        <v>455</v>
      </c>
      <c r="F99" s="22" t="s">
        <v>733</v>
      </c>
      <c r="G99" s="22"/>
      <c r="H99" s="22" t="s">
        <v>536</v>
      </c>
      <c r="I99" s="34">
        <v>4440000</v>
      </c>
      <c r="J99" s="22" t="str">
        <f t="shared" ref="J99:J114" si="11">CONCATENATE(K99, " / ",L99, " / ",M99," / ",N99)</f>
        <v xml:space="preserve">Transferencia monetaria /  /  / </v>
      </c>
      <c r="K99" s="15" t="s">
        <v>3</v>
      </c>
      <c r="L99" s="22"/>
      <c r="M99" s="22"/>
      <c r="N99" s="22"/>
      <c r="O99" s="22" t="s">
        <v>458</v>
      </c>
      <c r="P99" s="22"/>
      <c r="Q99" s="15"/>
      <c r="R99" s="22" t="s">
        <v>457</v>
      </c>
      <c r="S99" s="22" t="s">
        <v>598</v>
      </c>
      <c r="T99" s="23">
        <v>200</v>
      </c>
      <c r="U99" s="22" t="s">
        <v>50</v>
      </c>
      <c r="V99" s="22"/>
      <c r="W99" s="22"/>
      <c r="X99" s="22"/>
      <c r="Y99" s="22"/>
      <c r="Z99" s="22" t="s">
        <v>68</v>
      </c>
      <c r="AA99" s="22"/>
      <c r="AB99" s="22" t="s">
        <v>52</v>
      </c>
      <c r="AC99" s="22"/>
      <c r="AD99" s="22"/>
      <c r="AE99" s="45">
        <v>42398</v>
      </c>
      <c r="AF99" s="24" t="s">
        <v>638</v>
      </c>
      <c r="AG99" s="47" t="s">
        <v>649</v>
      </c>
      <c r="AH99" s="22"/>
      <c r="AI99" s="22"/>
      <c r="AJ99" s="22"/>
      <c r="AK99" s="22"/>
      <c r="AL99" s="22"/>
      <c r="AM99" s="22"/>
      <c r="AN99" s="22">
        <f t="shared" si="9"/>
        <v>1</v>
      </c>
      <c r="AO99" s="22" t="str">
        <f t="shared" si="10"/>
        <v xml:space="preserve"> /  /  /  /  /  / Trabajo /  /  /  /  /  /  /  /  /  /  / </v>
      </c>
      <c r="AP99" s="22"/>
      <c r="AQ99" s="22"/>
      <c r="AR99" s="22"/>
      <c r="AS99" s="22"/>
      <c r="AT99" s="22"/>
      <c r="AU99" s="22"/>
      <c r="AV99" s="22" t="s">
        <v>33</v>
      </c>
      <c r="AW99" s="22"/>
      <c r="AX99" s="22"/>
      <c r="AY99" s="22"/>
      <c r="AZ99" s="22"/>
      <c r="BA99" s="22"/>
      <c r="BB99" s="22"/>
      <c r="BC99" s="22"/>
      <c r="BD99" s="22"/>
      <c r="BE99" s="22"/>
      <c r="BF99" s="22"/>
      <c r="BG99" s="22"/>
      <c r="BH99" s="22" t="s">
        <v>771</v>
      </c>
    </row>
    <row r="100" spans="1:60" ht="30" customHeight="1" x14ac:dyDescent="0.2">
      <c r="A100" s="39">
        <v>99</v>
      </c>
      <c r="B100" s="24" t="s">
        <v>877</v>
      </c>
      <c r="C100" s="22" t="s">
        <v>47</v>
      </c>
      <c r="D100" s="22" t="s">
        <v>74</v>
      </c>
      <c r="E100" s="22" t="s">
        <v>90</v>
      </c>
      <c r="F100" s="22" t="s">
        <v>732</v>
      </c>
      <c r="G100" s="22"/>
      <c r="H100" s="22" t="s">
        <v>417</v>
      </c>
      <c r="I100" s="34">
        <v>9000000</v>
      </c>
      <c r="J100" s="22" t="str">
        <f t="shared" si="11"/>
        <v xml:space="preserve">Transferencia monetaria /  /  / </v>
      </c>
      <c r="K100" s="15" t="s">
        <v>3</v>
      </c>
      <c r="L100" s="22"/>
      <c r="M100" s="22"/>
      <c r="N100" s="22"/>
      <c r="O100" s="22" t="s">
        <v>93</v>
      </c>
      <c r="P100" s="22" t="s">
        <v>901</v>
      </c>
      <c r="Q100" s="15"/>
      <c r="R100" s="22" t="s">
        <v>900</v>
      </c>
      <c r="S100" s="22" t="s">
        <v>368</v>
      </c>
      <c r="T100" s="23">
        <v>250</v>
      </c>
      <c r="U100" s="22" t="s">
        <v>50</v>
      </c>
      <c r="V100" s="22"/>
      <c r="W100" s="22"/>
      <c r="X100" s="22"/>
      <c r="Y100" s="22"/>
      <c r="Z100" s="22" t="s">
        <v>68</v>
      </c>
      <c r="AA100" s="22"/>
      <c r="AB100" s="22" t="s">
        <v>46</v>
      </c>
      <c r="AC100" s="22"/>
      <c r="AD100" s="22"/>
      <c r="AE100" s="45">
        <v>42398</v>
      </c>
      <c r="AF100" s="24" t="s">
        <v>638</v>
      </c>
      <c r="AG100" s="47" t="s">
        <v>660</v>
      </c>
      <c r="AH100" s="22"/>
      <c r="AI100" s="22"/>
      <c r="AJ100" s="22"/>
      <c r="AK100" s="22"/>
      <c r="AL100" s="22"/>
      <c r="AM100" s="22"/>
      <c r="AN100" s="22">
        <f t="shared" si="9"/>
        <v>2</v>
      </c>
      <c r="AO100" s="22" t="str">
        <f t="shared" si="10"/>
        <v xml:space="preserve"> /  /  /  /  /  / Trabajo /  /  /  /  /  /  /  /  / Participación ciudadana /  / </v>
      </c>
      <c r="AP100" s="22"/>
      <c r="AQ100" s="22"/>
      <c r="AR100" s="22"/>
      <c r="AS100" s="22"/>
      <c r="AT100" s="22"/>
      <c r="AU100" s="22"/>
      <c r="AV100" s="22" t="s">
        <v>33</v>
      </c>
      <c r="AW100" s="22"/>
      <c r="AX100" s="22"/>
      <c r="AY100" s="22"/>
      <c r="AZ100" s="22"/>
      <c r="BA100" s="22"/>
      <c r="BB100" s="22"/>
      <c r="BC100" s="22"/>
      <c r="BD100" s="22"/>
      <c r="BE100" s="22" t="s">
        <v>42</v>
      </c>
      <c r="BF100" s="22"/>
      <c r="BG100" s="22"/>
      <c r="BH100" s="22" t="s">
        <v>771</v>
      </c>
    </row>
    <row r="101" spans="1:60" ht="30" customHeight="1" x14ac:dyDescent="0.2">
      <c r="A101" s="39">
        <v>100</v>
      </c>
      <c r="B101" s="24" t="s">
        <v>842</v>
      </c>
      <c r="C101" s="22" t="s">
        <v>47</v>
      </c>
      <c r="D101" s="22" t="s">
        <v>74</v>
      </c>
      <c r="E101" s="22" t="s">
        <v>91</v>
      </c>
      <c r="F101" s="22" t="s">
        <v>733</v>
      </c>
      <c r="G101" s="22" t="s">
        <v>738</v>
      </c>
      <c r="H101" s="22" t="s">
        <v>92</v>
      </c>
      <c r="I101" s="34">
        <v>10440000</v>
      </c>
      <c r="J101" s="22" t="str">
        <f t="shared" si="11"/>
        <v xml:space="preserve">Transferencia monetaria /  /  / </v>
      </c>
      <c r="K101" s="15" t="s">
        <v>3</v>
      </c>
      <c r="L101" s="22"/>
      <c r="M101" s="22"/>
      <c r="N101" s="22"/>
      <c r="O101" s="22" t="s">
        <v>865</v>
      </c>
      <c r="P101" s="15" t="s">
        <v>863</v>
      </c>
      <c r="Q101" s="15"/>
      <c r="R101" s="22" t="s">
        <v>864</v>
      </c>
      <c r="S101" s="22" t="s">
        <v>53</v>
      </c>
      <c r="T101" s="23">
        <v>290</v>
      </c>
      <c r="U101" s="22" t="s">
        <v>50</v>
      </c>
      <c r="V101" s="22"/>
      <c r="W101" s="22"/>
      <c r="X101" s="22"/>
      <c r="Y101" s="22"/>
      <c r="Z101" s="22" t="s">
        <v>68</v>
      </c>
      <c r="AA101" s="22"/>
      <c r="AB101" s="22" t="s">
        <v>46</v>
      </c>
      <c r="AC101" s="22"/>
      <c r="AD101" s="22"/>
      <c r="AE101" s="45">
        <v>42398</v>
      </c>
      <c r="AF101" s="24" t="s">
        <v>638</v>
      </c>
      <c r="AG101" s="47" t="s">
        <v>657</v>
      </c>
      <c r="AH101" s="22"/>
      <c r="AI101" s="22"/>
      <c r="AJ101" s="22"/>
      <c r="AK101" s="22"/>
      <c r="AL101" s="22"/>
      <c r="AM101" s="22"/>
      <c r="AN101" s="22">
        <f t="shared" si="9"/>
        <v>1</v>
      </c>
      <c r="AO101" s="22" t="str">
        <f t="shared" si="10"/>
        <v xml:space="preserve"> /  /  /  /  / Deporte /  /  /  /  /  /  /  /  /  /  /  / </v>
      </c>
      <c r="AP101" s="22"/>
      <c r="AQ101" s="22"/>
      <c r="AR101" s="22"/>
      <c r="AS101" s="22"/>
      <c r="AT101" s="22"/>
      <c r="AU101" s="22" t="s">
        <v>32</v>
      </c>
      <c r="AV101" s="22"/>
      <c r="AW101" s="22"/>
      <c r="AX101" s="22"/>
      <c r="AY101" s="22"/>
      <c r="AZ101" s="22"/>
      <c r="BA101" s="22"/>
      <c r="BB101" s="22"/>
      <c r="BC101" s="22"/>
      <c r="BD101" s="22"/>
      <c r="BE101" s="22"/>
      <c r="BF101" s="22"/>
      <c r="BG101" s="22"/>
      <c r="BH101" s="22" t="s">
        <v>771</v>
      </c>
    </row>
    <row r="102" spans="1:60" ht="30" customHeight="1" x14ac:dyDescent="0.2">
      <c r="A102" s="39">
        <v>101</v>
      </c>
      <c r="B102" s="24" t="s">
        <v>842</v>
      </c>
      <c r="C102" s="22" t="s">
        <v>47</v>
      </c>
      <c r="D102" s="22" t="s">
        <v>74</v>
      </c>
      <c r="E102" s="22" t="s">
        <v>75</v>
      </c>
      <c r="F102" s="22" t="s">
        <v>735</v>
      </c>
      <c r="G102" s="22" t="s">
        <v>736</v>
      </c>
      <c r="H102" s="22" t="s">
        <v>76</v>
      </c>
      <c r="I102" s="34">
        <v>3600000</v>
      </c>
      <c r="J102" s="22" t="str">
        <f t="shared" si="11"/>
        <v xml:space="preserve">Transferencia monetaria /  /  / </v>
      </c>
      <c r="K102" s="15" t="s">
        <v>3</v>
      </c>
      <c r="L102" s="22"/>
      <c r="M102" s="22"/>
      <c r="N102" s="22"/>
      <c r="O102" s="22" t="s">
        <v>77</v>
      </c>
      <c r="P102" s="22" t="s">
        <v>876</v>
      </c>
      <c r="Q102" s="15"/>
      <c r="R102" s="22" t="s">
        <v>367</v>
      </c>
      <c r="S102" s="22" t="s">
        <v>368</v>
      </c>
      <c r="T102" s="23">
        <v>1000</v>
      </c>
      <c r="U102" s="22" t="s">
        <v>50</v>
      </c>
      <c r="V102" s="22"/>
      <c r="W102" s="22"/>
      <c r="X102" s="22"/>
      <c r="Y102" s="22"/>
      <c r="Z102" s="22" t="s">
        <v>58</v>
      </c>
      <c r="AA102" s="22"/>
      <c r="AB102" s="22" t="s">
        <v>52</v>
      </c>
      <c r="AC102" s="22"/>
      <c r="AD102" s="22"/>
      <c r="AE102" s="45">
        <v>42398</v>
      </c>
      <c r="AF102" s="24" t="s">
        <v>638</v>
      </c>
      <c r="AG102" s="47" t="s">
        <v>651</v>
      </c>
      <c r="AH102" s="22"/>
      <c r="AI102" s="22"/>
      <c r="AJ102" s="22"/>
      <c r="AK102" s="22"/>
      <c r="AL102" s="22"/>
      <c r="AM102" s="22"/>
      <c r="AN102" s="22">
        <f t="shared" si="9"/>
        <v>1</v>
      </c>
      <c r="AO102" s="22" t="str">
        <f t="shared" si="10"/>
        <v xml:space="preserve">Alimentación /  /  /  /  /  /  /  /  /  /  /  /  /  /  /  /  / </v>
      </c>
      <c r="AP102" s="22" t="s">
        <v>27</v>
      </c>
      <c r="AQ102" s="22"/>
      <c r="AR102" s="22"/>
      <c r="AS102" s="22"/>
      <c r="AT102" s="22"/>
      <c r="AU102" s="22"/>
      <c r="AV102" s="22"/>
      <c r="AW102" s="22"/>
      <c r="AX102" s="22"/>
      <c r="AY102" s="22"/>
      <c r="AZ102" s="22"/>
      <c r="BA102" s="22"/>
      <c r="BB102" s="22"/>
      <c r="BC102" s="22"/>
      <c r="BD102" s="22"/>
      <c r="BE102" s="22"/>
      <c r="BF102" s="22"/>
      <c r="BG102" s="22"/>
      <c r="BH102" s="22" t="s">
        <v>771</v>
      </c>
    </row>
    <row r="103" spans="1:60" ht="30" customHeight="1" x14ac:dyDescent="0.2">
      <c r="A103" s="39">
        <v>102</v>
      </c>
      <c r="B103" s="24" t="s">
        <v>842</v>
      </c>
      <c r="C103" s="22" t="s">
        <v>47</v>
      </c>
      <c r="D103" s="22" t="s">
        <v>74</v>
      </c>
      <c r="E103" s="22" t="s">
        <v>100</v>
      </c>
      <c r="F103" s="22" t="s">
        <v>735</v>
      </c>
      <c r="G103" s="22" t="s">
        <v>742</v>
      </c>
      <c r="H103" s="22" t="s">
        <v>101</v>
      </c>
      <c r="I103" s="34">
        <v>6000000</v>
      </c>
      <c r="J103" s="22" t="str">
        <f t="shared" si="11"/>
        <v xml:space="preserve">Transferencia monetaria /  /  / </v>
      </c>
      <c r="K103" s="15" t="s">
        <v>3</v>
      </c>
      <c r="L103" s="22"/>
      <c r="M103" s="22"/>
      <c r="N103" s="22"/>
      <c r="O103" s="22" t="s">
        <v>102</v>
      </c>
      <c r="P103" s="22" t="s">
        <v>876</v>
      </c>
      <c r="Q103" s="15"/>
      <c r="R103" s="22" t="s">
        <v>103</v>
      </c>
      <c r="S103" s="22" t="s">
        <v>49</v>
      </c>
      <c r="T103" s="23">
        <v>5000</v>
      </c>
      <c r="U103" s="22" t="s">
        <v>50</v>
      </c>
      <c r="V103" s="22"/>
      <c r="W103" s="22"/>
      <c r="X103" s="22"/>
      <c r="Y103" s="22"/>
      <c r="Z103" s="22" t="s">
        <v>68</v>
      </c>
      <c r="AA103" s="22"/>
      <c r="AB103" s="22" t="s">
        <v>46</v>
      </c>
      <c r="AC103" s="22"/>
      <c r="AD103" s="22"/>
      <c r="AE103" s="45">
        <v>42398</v>
      </c>
      <c r="AF103" s="24" t="s">
        <v>638</v>
      </c>
      <c r="AG103" s="47" t="s">
        <v>656</v>
      </c>
      <c r="AH103" s="22"/>
      <c r="AI103" s="22"/>
      <c r="AJ103" s="22"/>
      <c r="AK103" s="22"/>
      <c r="AL103" s="22"/>
      <c r="AM103" s="22"/>
      <c r="AN103" s="22">
        <f t="shared" si="9"/>
        <v>2</v>
      </c>
      <c r="AO103" s="22" t="str">
        <f t="shared" si="10"/>
        <v xml:space="preserve">Alimentación /  /  /  /  /  /  /  /  /  /  /  / Economía popular /  /  /  /  / </v>
      </c>
      <c r="AP103" s="22" t="s">
        <v>27</v>
      </c>
      <c r="AQ103" s="22"/>
      <c r="AR103" s="22"/>
      <c r="AS103" s="22"/>
      <c r="AT103" s="22"/>
      <c r="AU103" s="22"/>
      <c r="AV103" s="22"/>
      <c r="AW103" s="22"/>
      <c r="AX103" s="22"/>
      <c r="AY103" s="22"/>
      <c r="AZ103" s="22"/>
      <c r="BA103" s="22"/>
      <c r="BB103" s="22" t="s">
        <v>69</v>
      </c>
      <c r="BC103" s="22"/>
      <c r="BD103" s="22"/>
      <c r="BE103" s="22"/>
      <c r="BF103" s="22"/>
      <c r="BG103" s="22"/>
      <c r="BH103" s="22" t="s">
        <v>771</v>
      </c>
    </row>
    <row r="104" spans="1:60" ht="30" customHeight="1" x14ac:dyDescent="0.2">
      <c r="A104" s="39">
        <v>103</v>
      </c>
      <c r="B104" s="24" t="s">
        <v>842</v>
      </c>
      <c r="C104" s="22" t="s">
        <v>47</v>
      </c>
      <c r="D104" s="22" t="s">
        <v>74</v>
      </c>
      <c r="E104" s="22" t="s">
        <v>78</v>
      </c>
      <c r="F104" s="22" t="s">
        <v>732</v>
      </c>
      <c r="G104" s="22"/>
      <c r="H104" s="22" t="s">
        <v>79</v>
      </c>
      <c r="I104" s="34">
        <v>5000000</v>
      </c>
      <c r="J104" s="22" t="str">
        <f t="shared" si="11"/>
        <v xml:space="preserve">Transferencia monetaria /  /  / </v>
      </c>
      <c r="K104" s="15" t="s">
        <v>3</v>
      </c>
      <c r="L104" s="22"/>
      <c r="M104" s="22"/>
      <c r="N104" s="22"/>
      <c r="O104" s="22" t="s">
        <v>414</v>
      </c>
      <c r="P104" s="22" t="s">
        <v>876</v>
      </c>
      <c r="Q104" s="15"/>
      <c r="R104" s="22" t="s">
        <v>80</v>
      </c>
      <c r="S104" s="22" t="s">
        <v>59</v>
      </c>
      <c r="T104" s="23">
        <v>1250</v>
      </c>
      <c r="U104" s="22" t="s">
        <v>50</v>
      </c>
      <c r="V104" s="22"/>
      <c r="W104" s="22"/>
      <c r="X104" s="22"/>
      <c r="Y104" s="22"/>
      <c r="Z104" s="22" t="s">
        <v>68</v>
      </c>
      <c r="AA104" s="22"/>
      <c r="AB104" s="22" t="s">
        <v>52</v>
      </c>
      <c r="AC104" s="22"/>
      <c r="AD104" s="22"/>
      <c r="AE104" s="45">
        <v>42398</v>
      </c>
      <c r="AF104" s="24" t="s">
        <v>638</v>
      </c>
      <c r="AG104" s="47" t="s">
        <v>652</v>
      </c>
      <c r="AH104" s="22"/>
      <c r="AI104" s="22"/>
      <c r="AJ104" s="22"/>
      <c r="AK104" s="22"/>
      <c r="AL104" s="22"/>
      <c r="AM104" s="22"/>
      <c r="AN104" s="22">
        <f t="shared" si="9"/>
        <v>1</v>
      </c>
      <c r="AO104" s="22" t="str">
        <f t="shared" si="10"/>
        <v xml:space="preserve"> /  /  /  /  /  /  /  /  /  /  /  /  /  /  / Participación ciudadana /  / </v>
      </c>
      <c r="AP104" s="22"/>
      <c r="AQ104" s="22"/>
      <c r="AR104" s="22"/>
      <c r="AS104" s="22"/>
      <c r="AT104" s="22"/>
      <c r="AU104" s="22"/>
      <c r="AV104" s="22"/>
      <c r="AW104" s="22"/>
      <c r="AX104" s="22"/>
      <c r="AY104" s="22"/>
      <c r="AZ104" s="22"/>
      <c r="BA104" s="22"/>
      <c r="BB104" s="22"/>
      <c r="BC104" s="22"/>
      <c r="BD104" s="22"/>
      <c r="BE104" s="22" t="s">
        <v>42</v>
      </c>
      <c r="BF104" s="22"/>
      <c r="BG104" s="22"/>
      <c r="BH104" s="22" t="s">
        <v>771</v>
      </c>
    </row>
    <row r="105" spans="1:60" ht="30" customHeight="1" x14ac:dyDescent="0.2">
      <c r="A105" s="39">
        <v>104</v>
      </c>
      <c r="B105" s="24" t="s">
        <v>842</v>
      </c>
      <c r="C105" s="22" t="s">
        <v>47</v>
      </c>
      <c r="D105" s="22" t="s">
        <v>74</v>
      </c>
      <c r="E105" s="22" t="s">
        <v>86</v>
      </c>
      <c r="F105" s="22" t="s">
        <v>732</v>
      </c>
      <c r="G105" s="22"/>
      <c r="H105" s="22" t="s">
        <v>87</v>
      </c>
      <c r="I105" s="34">
        <v>3600000</v>
      </c>
      <c r="J105" s="22" t="str">
        <f t="shared" si="11"/>
        <v xml:space="preserve">Transferencia monetaria /  /  / </v>
      </c>
      <c r="K105" s="15" t="s">
        <v>3</v>
      </c>
      <c r="L105" s="22"/>
      <c r="M105" s="22"/>
      <c r="N105" s="22"/>
      <c r="O105" s="22" t="s">
        <v>416</v>
      </c>
      <c r="P105" s="22" t="s">
        <v>866</v>
      </c>
      <c r="Q105" s="15"/>
      <c r="R105" s="22" t="s">
        <v>88</v>
      </c>
      <c r="S105" s="22" t="s">
        <v>89</v>
      </c>
      <c r="T105" s="23">
        <v>1000</v>
      </c>
      <c r="U105" s="22" t="s">
        <v>50</v>
      </c>
      <c r="V105" s="22"/>
      <c r="W105" s="22"/>
      <c r="X105" s="22"/>
      <c r="Y105" s="22"/>
      <c r="Z105" s="22" t="s">
        <v>68</v>
      </c>
      <c r="AA105" s="22"/>
      <c r="AB105" s="22" t="s">
        <v>46</v>
      </c>
      <c r="AC105" s="22"/>
      <c r="AD105" s="22"/>
      <c r="AE105" s="45">
        <v>42398</v>
      </c>
      <c r="AF105" s="24" t="s">
        <v>638</v>
      </c>
      <c r="AG105" s="47" t="s">
        <v>655</v>
      </c>
      <c r="AH105" s="22"/>
      <c r="AI105" s="22"/>
      <c r="AJ105" s="22"/>
      <c r="AK105" s="22"/>
      <c r="AL105" s="22"/>
      <c r="AM105" s="22"/>
      <c r="AN105" s="22">
        <f t="shared" si="9"/>
        <v>1</v>
      </c>
      <c r="AO105" s="22" t="str">
        <f t="shared" si="10"/>
        <v xml:space="preserve"> / Salud /  /  /  /  /  /  /  /  /  /  /  /  /  /  /  / </v>
      </c>
      <c r="AP105" s="22"/>
      <c r="AQ105" s="22" t="s">
        <v>28</v>
      </c>
      <c r="AR105" s="22"/>
      <c r="AS105" s="22"/>
      <c r="AT105" s="22"/>
      <c r="AU105" s="22"/>
      <c r="AV105" s="22"/>
      <c r="AW105" s="22"/>
      <c r="AX105" s="22"/>
      <c r="AY105" s="22"/>
      <c r="AZ105" s="22"/>
      <c r="BA105" s="22"/>
      <c r="BB105" s="22"/>
      <c r="BC105" s="22"/>
      <c r="BD105" s="22"/>
      <c r="BE105" s="22"/>
      <c r="BF105" s="22"/>
      <c r="BG105" s="22"/>
      <c r="BH105" s="22" t="s">
        <v>771</v>
      </c>
    </row>
    <row r="106" spans="1:60" ht="30" customHeight="1" x14ac:dyDescent="0.2">
      <c r="A106" s="39">
        <v>105</v>
      </c>
      <c r="B106" s="22" t="s">
        <v>851</v>
      </c>
      <c r="C106" s="24" t="s">
        <v>47</v>
      </c>
      <c r="D106" s="24" t="s">
        <v>74</v>
      </c>
      <c r="E106" s="24" t="s">
        <v>505</v>
      </c>
      <c r="F106" s="24" t="s">
        <v>732</v>
      </c>
      <c r="G106" s="24"/>
      <c r="H106" s="24" t="s">
        <v>775</v>
      </c>
      <c r="I106" s="26">
        <v>11600000</v>
      </c>
      <c r="J106" s="22" t="str">
        <f t="shared" si="11"/>
        <v xml:space="preserve">Transferencia monetaria /  / Servicios / </v>
      </c>
      <c r="K106" s="27" t="s">
        <v>3</v>
      </c>
      <c r="L106" s="24"/>
      <c r="M106" s="25" t="s">
        <v>5</v>
      </c>
      <c r="N106" s="24"/>
      <c r="O106" s="22" t="s">
        <v>874</v>
      </c>
      <c r="P106" s="22"/>
      <c r="Q106" s="15"/>
      <c r="R106" s="25" t="s">
        <v>504</v>
      </c>
      <c r="S106" s="25" t="s">
        <v>504</v>
      </c>
      <c r="T106" s="28">
        <v>290</v>
      </c>
      <c r="U106" s="25" t="s">
        <v>348</v>
      </c>
      <c r="V106" s="25"/>
      <c r="W106" s="25"/>
      <c r="X106" s="25"/>
      <c r="Y106" s="25"/>
      <c r="Z106" s="25" t="s">
        <v>68</v>
      </c>
      <c r="AA106" s="25"/>
      <c r="AB106" s="25" t="s">
        <v>46</v>
      </c>
      <c r="AC106" s="24"/>
      <c r="AD106" s="24"/>
      <c r="AE106" s="24"/>
      <c r="AF106" s="24"/>
      <c r="AG106" s="24"/>
      <c r="AH106" s="24"/>
      <c r="AI106" s="24"/>
      <c r="AJ106" s="24"/>
      <c r="AK106" s="24"/>
      <c r="AL106" s="24"/>
      <c r="AM106" s="24"/>
      <c r="AN106" s="22">
        <f t="shared" si="9"/>
        <v>2</v>
      </c>
      <c r="AO106" s="22" t="str">
        <f t="shared" si="10"/>
        <v xml:space="preserve"> /  /  /  /  /  /  / Cultura / Recreación /  /  /  /  /  /  /  /  / </v>
      </c>
      <c r="AP106" s="24"/>
      <c r="AQ106" s="24"/>
      <c r="AR106" s="24"/>
      <c r="AS106" s="24"/>
      <c r="AT106" s="24"/>
      <c r="AU106" s="24"/>
      <c r="AV106" s="24"/>
      <c r="AW106" s="24" t="s">
        <v>34</v>
      </c>
      <c r="AX106" s="24" t="s">
        <v>35</v>
      </c>
      <c r="AY106" s="24"/>
      <c r="AZ106" s="24"/>
      <c r="BA106" s="24"/>
      <c r="BB106" s="24"/>
      <c r="BC106" s="24"/>
      <c r="BD106" s="24"/>
      <c r="BE106" s="24"/>
      <c r="BF106" s="24"/>
      <c r="BG106" s="24"/>
      <c r="BH106" s="22"/>
    </row>
    <row r="107" spans="1:60" ht="30" customHeight="1" x14ac:dyDescent="0.2">
      <c r="A107" s="39">
        <v>106</v>
      </c>
      <c r="B107" s="24" t="s">
        <v>842</v>
      </c>
      <c r="C107" s="22" t="s">
        <v>47</v>
      </c>
      <c r="D107" s="22" t="s">
        <v>74</v>
      </c>
      <c r="E107" s="22" t="s">
        <v>81</v>
      </c>
      <c r="F107" s="22" t="s">
        <v>735</v>
      </c>
      <c r="G107" s="22" t="s">
        <v>737</v>
      </c>
      <c r="H107" s="22" t="s">
        <v>415</v>
      </c>
      <c r="I107" s="34">
        <v>9000000</v>
      </c>
      <c r="J107" s="22" t="str">
        <f t="shared" si="11"/>
        <v xml:space="preserve"> / Transferencia en especie /  / </v>
      </c>
      <c r="K107" s="15"/>
      <c r="L107" s="15" t="s">
        <v>4</v>
      </c>
      <c r="M107" s="22"/>
      <c r="N107" s="22"/>
      <c r="O107" s="22" t="s">
        <v>450</v>
      </c>
      <c r="P107" s="22" t="s">
        <v>876</v>
      </c>
      <c r="Q107" s="15"/>
      <c r="R107" s="22" t="s">
        <v>82</v>
      </c>
      <c r="S107" s="22" t="s">
        <v>59</v>
      </c>
      <c r="T107" s="23">
        <v>9000</v>
      </c>
      <c r="U107" s="22" t="s">
        <v>50</v>
      </c>
      <c r="V107" s="22"/>
      <c r="W107" s="22"/>
      <c r="X107" s="22"/>
      <c r="Y107" s="22"/>
      <c r="Z107" s="22" t="s">
        <v>45</v>
      </c>
      <c r="AA107" s="22"/>
      <c r="AB107" s="22" t="s">
        <v>52</v>
      </c>
      <c r="AC107" s="22"/>
      <c r="AD107" s="22"/>
      <c r="AE107" s="45">
        <v>42398</v>
      </c>
      <c r="AF107" s="24" t="s">
        <v>638</v>
      </c>
      <c r="AG107" s="47" t="s">
        <v>653</v>
      </c>
      <c r="AH107" s="22"/>
      <c r="AI107" s="22"/>
      <c r="AJ107" s="22"/>
      <c r="AK107" s="22"/>
      <c r="AL107" s="22"/>
      <c r="AM107" s="22"/>
      <c r="AN107" s="22">
        <f t="shared" si="9"/>
        <v>1</v>
      </c>
      <c r="AO107" s="22" t="str">
        <f t="shared" si="10"/>
        <v xml:space="preserve">Alimentación /  /  /  /  /  /  /  /  /  /  /  /  /  /  /  /  / </v>
      </c>
      <c r="AP107" s="22" t="s">
        <v>27</v>
      </c>
      <c r="AQ107" s="22"/>
      <c r="AR107" s="22"/>
      <c r="AS107" s="22"/>
      <c r="AT107" s="22"/>
      <c r="AU107" s="22"/>
      <c r="AV107" s="22"/>
      <c r="AW107" s="22"/>
      <c r="AX107" s="22"/>
      <c r="AY107" s="22"/>
      <c r="AZ107" s="22"/>
      <c r="BA107" s="22"/>
      <c r="BB107" s="22"/>
      <c r="BC107" s="22"/>
      <c r="BD107" s="22"/>
      <c r="BE107" s="22"/>
      <c r="BF107" s="22"/>
      <c r="BG107" s="22"/>
      <c r="BH107" s="22" t="s">
        <v>771</v>
      </c>
    </row>
    <row r="108" spans="1:60" ht="30" customHeight="1" x14ac:dyDescent="0.25">
      <c r="A108" s="39">
        <v>107</v>
      </c>
      <c r="B108" s="22" t="s">
        <v>851</v>
      </c>
      <c r="C108" s="22" t="s">
        <v>47</v>
      </c>
      <c r="D108" s="22" t="s">
        <v>74</v>
      </c>
      <c r="E108" s="22" t="s">
        <v>98</v>
      </c>
      <c r="F108" s="22" t="s">
        <v>733</v>
      </c>
      <c r="G108" s="22" t="s">
        <v>741</v>
      </c>
      <c r="H108" s="22" t="s">
        <v>99</v>
      </c>
      <c r="I108" s="34">
        <v>10560000</v>
      </c>
      <c r="J108" s="22" t="str">
        <f t="shared" si="11"/>
        <v xml:space="preserve">Transferencia monetaria /  /  / </v>
      </c>
      <c r="K108" s="15" t="s">
        <v>3</v>
      </c>
      <c r="L108" s="22"/>
      <c r="M108" s="22"/>
      <c r="N108" s="22"/>
      <c r="O108" s="22" t="s">
        <v>872</v>
      </c>
      <c r="P108" s="22"/>
      <c r="Q108" s="15"/>
      <c r="R108" s="22" t="s">
        <v>873</v>
      </c>
      <c r="S108" s="22" t="s">
        <v>56</v>
      </c>
      <c r="T108" s="23">
        <v>2200</v>
      </c>
      <c r="U108" s="22" t="s">
        <v>50</v>
      </c>
      <c r="V108" s="22"/>
      <c r="W108" s="22"/>
      <c r="X108" s="22"/>
      <c r="Y108" s="22"/>
      <c r="Z108" s="22" t="s">
        <v>68</v>
      </c>
      <c r="AA108" s="22"/>
      <c r="AB108" s="22" t="s">
        <v>52</v>
      </c>
      <c r="AC108" s="22"/>
      <c r="AD108" s="22"/>
      <c r="AE108" s="22"/>
      <c r="AF108" s="22"/>
      <c r="AG108" s="22"/>
      <c r="AH108" s="22"/>
      <c r="AI108" s="22"/>
      <c r="AJ108" s="22"/>
      <c r="AK108" s="22"/>
      <c r="AL108" s="22"/>
      <c r="AM108" s="22"/>
      <c r="AN108" s="22">
        <f t="shared" si="9"/>
        <v>1</v>
      </c>
      <c r="AO108" s="22" t="str">
        <f t="shared" si="10"/>
        <v xml:space="preserve"> /  / Educación /  /  /  /  /  /  /  /  /  /  /  /  /  /  / </v>
      </c>
      <c r="AP108" s="22"/>
      <c r="AQ108" s="22"/>
      <c r="AR108" s="22" t="s">
        <v>29</v>
      </c>
      <c r="AS108" s="22"/>
      <c r="AT108" s="22"/>
      <c r="AU108" s="22"/>
      <c r="AV108" s="22"/>
      <c r="AW108" s="22"/>
      <c r="AX108" s="22"/>
      <c r="AY108" s="22"/>
      <c r="AZ108" s="22"/>
      <c r="BA108" s="22"/>
      <c r="BB108" s="22"/>
      <c r="BC108" s="22"/>
      <c r="BD108" s="22"/>
      <c r="BE108" s="22"/>
      <c r="BF108" s="22"/>
      <c r="BG108" s="22"/>
      <c r="BH108" s="22"/>
    </row>
    <row r="109" spans="1:60" ht="30" customHeight="1" x14ac:dyDescent="0.2">
      <c r="A109" s="39">
        <v>108</v>
      </c>
      <c r="B109" s="24" t="s">
        <v>842</v>
      </c>
      <c r="C109" s="22" t="s">
        <v>47</v>
      </c>
      <c r="D109" s="22" t="s">
        <v>74</v>
      </c>
      <c r="E109" s="22" t="s">
        <v>94</v>
      </c>
      <c r="F109" s="22" t="s">
        <v>733</v>
      </c>
      <c r="G109" s="22" t="s">
        <v>739</v>
      </c>
      <c r="H109" s="22" t="s">
        <v>418</v>
      </c>
      <c r="I109" s="34">
        <v>6000000</v>
      </c>
      <c r="J109" s="22" t="str">
        <f t="shared" si="11"/>
        <v xml:space="preserve">Transferencia monetaria /  /  / </v>
      </c>
      <c r="K109" s="15" t="s">
        <v>3</v>
      </c>
      <c r="L109" s="22"/>
      <c r="M109" s="22"/>
      <c r="N109" s="22"/>
      <c r="O109" s="22" t="s">
        <v>419</v>
      </c>
      <c r="P109" s="22" t="s">
        <v>876</v>
      </c>
      <c r="Q109" s="15"/>
      <c r="R109" s="22" t="s">
        <v>53</v>
      </c>
      <c r="S109" s="22" t="s">
        <v>53</v>
      </c>
      <c r="T109" s="23">
        <v>1000</v>
      </c>
      <c r="U109" s="22" t="s">
        <v>50</v>
      </c>
      <c r="V109" s="22"/>
      <c r="W109" s="22"/>
      <c r="X109" s="22"/>
      <c r="Y109" s="22"/>
      <c r="Z109" s="22" t="s">
        <v>68</v>
      </c>
      <c r="AA109" s="22"/>
      <c r="AB109" s="22" t="s">
        <v>46</v>
      </c>
      <c r="AC109" s="22"/>
      <c r="AD109" s="22"/>
      <c r="AE109" s="45">
        <v>42398</v>
      </c>
      <c r="AF109" s="24" t="s">
        <v>638</v>
      </c>
      <c r="AG109" s="47" t="s">
        <v>658</v>
      </c>
      <c r="AH109" s="22"/>
      <c r="AI109" s="22"/>
      <c r="AJ109" s="22"/>
      <c r="AK109" s="22"/>
      <c r="AL109" s="22"/>
      <c r="AM109" s="22"/>
      <c r="AN109" s="22">
        <f t="shared" si="9"/>
        <v>1</v>
      </c>
      <c r="AO109" s="22" t="str">
        <f t="shared" si="10"/>
        <v xml:space="preserve"> /  /  /  /  / Deporte /  /  /  /  /  /  /  /  /  /  /  / </v>
      </c>
      <c r="AP109" s="22"/>
      <c r="AQ109" s="22"/>
      <c r="AR109" s="22"/>
      <c r="AS109" s="22"/>
      <c r="AT109" s="22"/>
      <c r="AU109" s="22" t="s">
        <v>32</v>
      </c>
      <c r="AV109" s="22"/>
      <c r="AW109" s="22"/>
      <c r="AX109" s="22"/>
      <c r="AY109" s="22"/>
      <c r="AZ109" s="22"/>
      <c r="BA109" s="22"/>
      <c r="BB109" s="22"/>
      <c r="BC109" s="22"/>
      <c r="BD109" s="22"/>
      <c r="BE109" s="22"/>
      <c r="BF109" s="22"/>
      <c r="BG109" s="22"/>
      <c r="BH109" s="22" t="s">
        <v>771</v>
      </c>
    </row>
    <row r="110" spans="1:60" ht="30" customHeight="1" x14ac:dyDescent="0.2">
      <c r="A110" s="39">
        <v>109</v>
      </c>
      <c r="B110" s="24" t="s">
        <v>842</v>
      </c>
      <c r="C110" s="22" t="s">
        <v>47</v>
      </c>
      <c r="D110" s="22" t="s">
        <v>74</v>
      </c>
      <c r="E110" s="22" t="s">
        <v>83</v>
      </c>
      <c r="F110" s="22" t="s">
        <v>732</v>
      </c>
      <c r="G110" s="22"/>
      <c r="H110" s="22" t="s">
        <v>84</v>
      </c>
      <c r="I110" s="34">
        <v>9000000</v>
      </c>
      <c r="J110" s="22" t="str">
        <f t="shared" si="11"/>
        <v xml:space="preserve">Transferencia monetaria /  /  / </v>
      </c>
      <c r="K110" s="15" t="s">
        <v>3</v>
      </c>
      <c r="L110" s="22"/>
      <c r="M110" s="22"/>
      <c r="N110" s="22"/>
      <c r="O110" s="15" t="s">
        <v>861</v>
      </c>
      <c r="P110" s="15" t="s">
        <v>862</v>
      </c>
      <c r="Q110" s="15"/>
      <c r="R110" s="22" t="s">
        <v>85</v>
      </c>
      <c r="S110" s="22" t="s">
        <v>56</v>
      </c>
      <c r="T110" s="23">
        <v>1000</v>
      </c>
      <c r="U110" s="22" t="s">
        <v>50</v>
      </c>
      <c r="V110" s="22"/>
      <c r="W110" s="22"/>
      <c r="X110" s="22"/>
      <c r="Y110" s="22"/>
      <c r="Z110" s="22" t="s">
        <v>68</v>
      </c>
      <c r="AA110" s="22"/>
      <c r="AB110" s="22" t="s">
        <v>46</v>
      </c>
      <c r="AC110" s="22"/>
      <c r="AD110" s="22"/>
      <c r="AE110" s="45">
        <v>42398</v>
      </c>
      <c r="AF110" s="24" t="s">
        <v>638</v>
      </c>
      <c r="AG110" s="47" t="s">
        <v>654</v>
      </c>
      <c r="AH110" s="22"/>
      <c r="AI110" s="22"/>
      <c r="AJ110" s="22"/>
      <c r="AK110" s="22"/>
      <c r="AL110" s="22"/>
      <c r="AM110" s="22"/>
      <c r="AN110" s="22">
        <f t="shared" si="9"/>
        <v>1</v>
      </c>
      <c r="AO110" s="22" t="str">
        <f t="shared" si="10"/>
        <v xml:space="preserve"> /  / Educación /  /  /  /  /  /  /  /  /  /  /  /  /  /  / </v>
      </c>
      <c r="AP110" s="22"/>
      <c r="AQ110" s="22"/>
      <c r="AR110" s="22" t="s">
        <v>29</v>
      </c>
      <c r="AS110" s="22"/>
      <c r="AT110" s="22"/>
      <c r="AU110" s="22"/>
      <c r="AV110" s="22"/>
      <c r="AW110" s="22"/>
      <c r="AX110" s="22"/>
      <c r="AY110" s="22"/>
      <c r="AZ110" s="22"/>
      <c r="BA110" s="22"/>
      <c r="BB110" s="22"/>
      <c r="BC110" s="22"/>
      <c r="BD110" s="22"/>
      <c r="BE110" s="22"/>
      <c r="BF110" s="22"/>
      <c r="BG110" s="22"/>
      <c r="BH110" s="22" t="s">
        <v>771</v>
      </c>
    </row>
    <row r="111" spans="1:60" ht="30" customHeight="1" x14ac:dyDescent="0.2">
      <c r="A111" s="39">
        <v>110</v>
      </c>
      <c r="B111" s="24" t="s">
        <v>842</v>
      </c>
      <c r="C111" s="22" t="s">
        <v>47</v>
      </c>
      <c r="D111" s="22" t="s">
        <v>74</v>
      </c>
      <c r="E111" s="22" t="s">
        <v>95</v>
      </c>
      <c r="F111" s="22" t="s">
        <v>733</v>
      </c>
      <c r="G111" s="22" t="s">
        <v>740</v>
      </c>
      <c r="H111" s="22" t="s">
        <v>96</v>
      </c>
      <c r="I111" s="34">
        <v>14000000</v>
      </c>
      <c r="J111" s="22" t="str">
        <f t="shared" si="11"/>
        <v xml:space="preserve"> / Transferencia en especie /  / </v>
      </c>
      <c r="K111" s="22"/>
      <c r="L111" s="15" t="s">
        <v>4</v>
      </c>
      <c r="M111" s="22"/>
      <c r="N111" s="22"/>
      <c r="O111" s="15" t="s">
        <v>859</v>
      </c>
      <c r="P111" s="15" t="s">
        <v>860</v>
      </c>
      <c r="Q111" s="15"/>
      <c r="R111" s="22" t="s">
        <v>62</v>
      </c>
      <c r="S111" s="22" t="s">
        <v>63</v>
      </c>
      <c r="T111" s="23">
        <v>2400</v>
      </c>
      <c r="U111" s="22" t="s">
        <v>50</v>
      </c>
      <c r="V111" s="22"/>
      <c r="W111" s="22"/>
      <c r="X111" s="22"/>
      <c r="Y111" s="22"/>
      <c r="Z111" s="22" t="s">
        <v>45</v>
      </c>
      <c r="AA111" s="22"/>
      <c r="AB111" s="22" t="s">
        <v>52</v>
      </c>
      <c r="AC111" s="22"/>
      <c r="AD111" s="22"/>
      <c r="AE111" s="45">
        <v>42398</v>
      </c>
      <c r="AF111" s="24" t="s">
        <v>638</v>
      </c>
      <c r="AG111" s="47" t="s">
        <v>659</v>
      </c>
      <c r="AH111" s="22"/>
      <c r="AI111" s="22"/>
      <c r="AJ111" s="22"/>
      <c r="AK111" s="22"/>
      <c r="AL111" s="22"/>
      <c r="AM111" s="22"/>
      <c r="AN111" s="22">
        <f t="shared" si="9"/>
        <v>1</v>
      </c>
      <c r="AO111" s="22" t="str">
        <f t="shared" si="10"/>
        <v xml:space="preserve">Alimentación /  /  /  /  /  /  /  /  /  /  /  /  /  /  /  /  / </v>
      </c>
      <c r="AP111" s="22" t="s">
        <v>27</v>
      </c>
      <c r="AQ111" s="22"/>
      <c r="AR111" s="22"/>
      <c r="AS111" s="22"/>
      <c r="AT111" s="22"/>
      <c r="AU111" s="22"/>
      <c r="AV111" s="22"/>
      <c r="AW111" s="22"/>
      <c r="AX111" s="22"/>
      <c r="AY111" s="22"/>
      <c r="AZ111" s="22"/>
      <c r="BA111" s="22"/>
      <c r="BB111" s="22"/>
      <c r="BC111" s="22"/>
      <c r="BD111" s="22"/>
      <c r="BE111" s="22"/>
      <c r="BF111" s="22"/>
      <c r="BG111" s="22"/>
      <c r="BH111" s="22" t="s">
        <v>771</v>
      </c>
    </row>
    <row r="112" spans="1:60" ht="30" customHeight="1" x14ac:dyDescent="0.2">
      <c r="A112" s="39">
        <v>111</v>
      </c>
      <c r="B112" s="22" t="s">
        <v>851</v>
      </c>
      <c r="C112" s="24" t="s">
        <v>47</v>
      </c>
      <c r="D112" s="24" t="s">
        <v>74</v>
      </c>
      <c r="E112" s="24" t="s">
        <v>506</v>
      </c>
      <c r="F112" s="24" t="s">
        <v>732</v>
      </c>
      <c r="G112" s="24"/>
      <c r="H112" s="24" t="s">
        <v>507</v>
      </c>
      <c r="I112" s="100">
        <v>2400000</v>
      </c>
      <c r="J112" s="22" t="str">
        <f t="shared" si="11"/>
        <v xml:space="preserve">Transferencia monetaria /  / Servicios / </v>
      </c>
      <c r="K112" s="27" t="s">
        <v>3</v>
      </c>
      <c r="L112" s="24"/>
      <c r="M112" s="25" t="s">
        <v>5</v>
      </c>
      <c r="N112" s="24"/>
      <c r="O112" s="24" t="s">
        <v>875</v>
      </c>
      <c r="P112" s="24"/>
      <c r="Q112" s="15"/>
      <c r="R112" s="22" t="s">
        <v>484</v>
      </c>
      <c r="S112" s="22" t="s">
        <v>53</v>
      </c>
      <c r="T112" s="28">
        <v>1600</v>
      </c>
      <c r="U112" s="24" t="s">
        <v>50</v>
      </c>
      <c r="V112" s="24"/>
      <c r="W112" s="24"/>
      <c r="X112" s="24"/>
      <c r="Y112" s="24"/>
      <c r="Z112" s="25" t="s">
        <v>68</v>
      </c>
      <c r="AA112" s="25"/>
      <c r="AB112" s="25" t="s">
        <v>46</v>
      </c>
      <c r="AC112" s="24"/>
      <c r="AD112" s="24"/>
      <c r="AE112" s="24"/>
      <c r="AF112" s="24"/>
      <c r="AG112" s="24"/>
      <c r="AH112" s="24"/>
      <c r="AI112" s="24"/>
      <c r="AJ112" s="24"/>
      <c r="AK112" s="24"/>
      <c r="AL112" s="24"/>
      <c r="AM112" s="24"/>
      <c r="AN112" s="22">
        <f t="shared" si="9"/>
        <v>1</v>
      </c>
      <c r="AO112" s="22" t="str">
        <f t="shared" si="10"/>
        <v xml:space="preserve"> /  /  /  /  /  /  /  / Recreación /  /  /  /  /  /  /  /  / </v>
      </c>
      <c r="AP112" s="24"/>
      <c r="AQ112" s="24"/>
      <c r="AR112" s="24"/>
      <c r="AS112" s="24"/>
      <c r="AT112" s="24"/>
      <c r="AU112" s="24"/>
      <c r="AV112" s="24"/>
      <c r="AW112" s="24"/>
      <c r="AX112" s="24" t="s">
        <v>35</v>
      </c>
      <c r="AY112" s="24"/>
      <c r="AZ112" s="24"/>
      <c r="BA112" s="24"/>
      <c r="BB112" s="24"/>
      <c r="BC112" s="24"/>
      <c r="BD112" s="24"/>
      <c r="BE112" s="24"/>
      <c r="BF112" s="24"/>
      <c r="BG112" s="24"/>
      <c r="BH112" s="22"/>
    </row>
    <row r="113" spans="1:61" ht="30" customHeight="1" x14ac:dyDescent="0.2">
      <c r="A113" s="39">
        <v>112</v>
      </c>
      <c r="B113" s="24" t="s">
        <v>977</v>
      </c>
      <c r="C113" s="24" t="s">
        <v>47</v>
      </c>
      <c r="D113" s="24" t="s">
        <v>497</v>
      </c>
      <c r="E113" s="24" t="s">
        <v>498</v>
      </c>
      <c r="F113" s="24" t="s">
        <v>735</v>
      </c>
      <c r="G113" s="24" t="s">
        <v>765</v>
      </c>
      <c r="H113" s="24" t="s">
        <v>499</v>
      </c>
      <c r="I113" s="98">
        <v>10800000</v>
      </c>
      <c r="J113" s="22" t="str">
        <f t="shared" si="11"/>
        <v xml:space="preserve">Transferencia monetaria / Transferencia en especie /  / </v>
      </c>
      <c r="K113" s="24" t="s">
        <v>3</v>
      </c>
      <c r="L113" s="15" t="s">
        <v>4</v>
      </c>
      <c r="M113" s="24"/>
      <c r="N113" s="24"/>
      <c r="O113" s="24" t="s">
        <v>961</v>
      </c>
      <c r="P113" s="24" t="s">
        <v>978</v>
      </c>
      <c r="Q113" s="15"/>
      <c r="R113" s="24" t="s">
        <v>871</v>
      </c>
      <c r="S113" s="22" t="s">
        <v>817</v>
      </c>
      <c r="T113" s="28">
        <v>7000</v>
      </c>
      <c r="U113" s="24" t="s">
        <v>50</v>
      </c>
      <c r="V113" s="24"/>
      <c r="W113" s="24"/>
      <c r="X113" s="24"/>
      <c r="Y113" s="24"/>
      <c r="Z113" s="24" t="s">
        <v>510</v>
      </c>
      <c r="AA113" s="24"/>
      <c r="AB113" s="24" t="s">
        <v>52</v>
      </c>
      <c r="AC113" s="24"/>
      <c r="AD113" s="24"/>
      <c r="AE113" s="45">
        <v>42398</v>
      </c>
      <c r="AF113" s="24" t="s">
        <v>638</v>
      </c>
      <c r="AG113" s="46" t="s">
        <v>662</v>
      </c>
      <c r="AH113" s="24"/>
      <c r="AI113" s="24"/>
      <c r="AJ113" s="24"/>
      <c r="AK113" s="24"/>
      <c r="AL113" s="24"/>
      <c r="AM113" s="24"/>
      <c r="AN113" s="22">
        <f t="shared" si="9"/>
        <v>2</v>
      </c>
      <c r="AO113" s="22" t="str">
        <f t="shared" si="10"/>
        <v xml:space="preserve"> /  / Educación /  / Nivel de vida adecuado /  /  /  /  /  /  /  /  /  /  /  /  / </v>
      </c>
      <c r="AP113" s="24"/>
      <c r="AQ113" s="24"/>
      <c r="AR113" s="24" t="s">
        <v>29</v>
      </c>
      <c r="AS113" s="24"/>
      <c r="AT113" s="24" t="s">
        <v>31</v>
      </c>
      <c r="AU113" s="24"/>
      <c r="AV113" s="24"/>
      <c r="AW113" s="24"/>
      <c r="AX113" s="24"/>
      <c r="AY113" s="24"/>
      <c r="AZ113" s="24"/>
      <c r="BA113" s="24"/>
      <c r="BB113" s="24"/>
      <c r="BC113" s="24"/>
      <c r="BD113" s="24"/>
      <c r="BE113" s="24"/>
      <c r="BF113" s="24"/>
      <c r="BG113" s="24"/>
      <c r="BH113" s="22" t="s">
        <v>771</v>
      </c>
    </row>
    <row r="114" spans="1:61" ht="30" customHeight="1" x14ac:dyDescent="0.2">
      <c r="A114" s="39">
        <v>113</v>
      </c>
      <c r="B114" s="24" t="s">
        <v>975</v>
      </c>
      <c r="C114" s="24" t="s">
        <v>47</v>
      </c>
      <c r="D114" s="24" t="s">
        <v>497</v>
      </c>
      <c r="E114" s="24" t="s">
        <v>500</v>
      </c>
      <c r="F114" s="24" t="s">
        <v>733</v>
      </c>
      <c r="G114" s="24"/>
      <c r="H114" s="24" t="s">
        <v>540</v>
      </c>
      <c r="I114" s="29">
        <v>4610000</v>
      </c>
      <c r="J114" s="22" t="str">
        <f t="shared" si="11"/>
        <v xml:space="preserve">Transferencia monetaria /  /  / </v>
      </c>
      <c r="K114" s="24" t="s">
        <v>3</v>
      </c>
      <c r="L114" s="24"/>
      <c r="M114" s="24"/>
      <c r="N114" s="24"/>
      <c r="O114" s="101" t="s">
        <v>990</v>
      </c>
      <c r="P114" s="101" t="s">
        <v>976</v>
      </c>
      <c r="Q114" s="15"/>
      <c r="R114" s="22" t="s">
        <v>53</v>
      </c>
      <c r="S114" s="22" t="s">
        <v>49</v>
      </c>
      <c r="T114" s="28">
        <v>1800</v>
      </c>
      <c r="U114" s="24" t="s">
        <v>50</v>
      </c>
      <c r="V114" s="24"/>
      <c r="W114" s="24"/>
      <c r="X114" s="24"/>
      <c r="Y114" s="24"/>
      <c r="Z114" s="24" t="s">
        <v>239</v>
      </c>
      <c r="AA114" s="24"/>
      <c r="AB114" s="24"/>
      <c r="AC114" s="24"/>
      <c r="AD114" s="24"/>
      <c r="AE114" s="45">
        <v>42398</v>
      </c>
      <c r="AF114" s="24" t="s">
        <v>638</v>
      </c>
      <c r="AG114" s="46" t="s">
        <v>661</v>
      </c>
      <c r="AH114" s="24"/>
      <c r="AI114" s="24"/>
      <c r="AJ114" s="24"/>
      <c r="AK114" s="24"/>
      <c r="AL114" s="24"/>
      <c r="AM114" s="24"/>
      <c r="AN114" s="22">
        <f t="shared" si="9"/>
        <v>0</v>
      </c>
      <c r="AO114" s="22" t="str">
        <f t="shared" si="10"/>
        <v xml:space="preserve"> /  /  /  /  /  /  /  /  /  /  /  /  /  /  /  /  / </v>
      </c>
      <c r="AP114" s="24"/>
      <c r="AQ114" s="24"/>
      <c r="AR114" s="24"/>
      <c r="AS114" s="24"/>
      <c r="AT114" s="24"/>
      <c r="AU114" s="24"/>
      <c r="AV114" s="24"/>
      <c r="AW114" s="24"/>
      <c r="AX114" s="24"/>
      <c r="AY114" s="24"/>
      <c r="AZ114" s="24"/>
      <c r="BA114" s="24"/>
      <c r="BB114" s="24"/>
      <c r="BC114" s="24"/>
      <c r="BD114" s="24"/>
      <c r="BE114" s="24"/>
      <c r="BF114" s="24"/>
      <c r="BG114" s="24"/>
      <c r="BH114" s="22" t="s">
        <v>771</v>
      </c>
    </row>
    <row r="115" spans="1:61" ht="30" customHeight="1" x14ac:dyDescent="0.2">
      <c r="A115" s="39">
        <v>114</v>
      </c>
      <c r="B115" s="22" t="s">
        <v>950</v>
      </c>
      <c r="C115" s="24" t="s">
        <v>47</v>
      </c>
      <c r="D115" s="24" t="s">
        <v>497</v>
      </c>
      <c r="E115" s="24" t="s">
        <v>821</v>
      </c>
      <c r="F115" s="24"/>
      <c r="G115" s="24"/>
      <c r="H115" s="24" t="s">
        <v>832</v>
      </c>
      <c r="I115" s="98">
        <v>480000</v>
      </c>
      <c r="J115" s="22" t="s">
        <v>941</v>
      </c>
      <c r="K115" s="24" t="s">
        <v>3</v>
      </c>
      <c r="L115" s="24"/>
      <c r="M115" s="24"/>
      <c r="N115" s="24"/>
      <c r="O115" s="24" t="s">
        <v>962</v>
      </c>
      <c r="P115" s="101" t="s">
        <v>958</v>
      </c>
      <c r="Q115" s="24"/>
      <c r="R115" s="24" t="s">
        <v>114</v>
      </c>
      <c r="S115" s="24" t="s">
        <v>368</v>
      </c>
      <c r="T115" s="28">
        <v>200</v>
      </c>
      <c r="U115" s="24" t="s">
        <v>50</v>
      </c>
      <c r="V115" s="24"/>
      <c r="W115" s="24"/>
      <c r="X115" s="24"/>
      <c r="Y115" s="24"/>
      <c r="Z115" s="24" t="s">
        <v>239</v>
      </c>
      <c r="AA115" s="24"/>
      <c r="AB115" s="24" t="s">
        <v>46</v>
      </c>
      <c r="AC115" s="24"/>
      <c r="AD115" s="24"/>
      <c r="AE115" s="24"/>
      <c r="AF115" s="24"/>
      <c r="AG115" s="24"/>
      <c r="AH115" s="24"/>
      <c r="AI115" s="24"/>
      <c r="AJ115" s="24"/>
      <c r="AK115" s="24"/>
      <c r="AL115" s="24"/>
      <c r="AM115" s="24"/>
      <c r="AN115" s="22">
        <v>1</v>
      </c>
      <c r="AO115" s="22" t="s">
        <v>954</v>
      </c>
      <c r="AP115" s="24"/>
      <c r="AQ115" s="24"/>
      <c r="AR115" s="24"/>
      <c r="AS115" s="24"/>
      <c r="AT115" s="24"/>
      <c r="AU115" s="24"/>
      <c r="AV115" s="24"/>
      <c r="AW115" s="24"/>
      <c r="AX115" s="24"/>
      <c r="AY115" s="24"/>
      <c r="AZ115" s="24"/>
      <c r="BA115" s="22" t="s">
        <v>38</v>
      </c>
      <c r="BB115" s="24"/>
      <c r="BC115" s="24"/>
      <c r="BD115" s="24"/>
      <c r="BE115" s="24"/>
      <c r="BF115" s="24"/>
      <c r="BG115" s="24"/>
      <c r="BH115" s="24"/>
      <c r="BI115" s="35"/>
    </row>
    <row r="116" spans="1:61" ht="30" customHeight="1" x14ac:dyDescent="0.2">
      <c r="A116" s="39">
        <v>115</v>
      </c>
      <c r="B116" s="24" t="s">
        <v>975</v>
      </c>
      <c r="C116" s="24" t="s">
        <v>47</v>
      </c>
      <c r="D116" s="24" t="s">
        <v>497</v>
      </c>
      <c r="E116" s="24" t="s">
        <v>502</v>
      </c>
      <c r="F116" s="24" t="s">
        <v>733</v>
      </c>
      <c r="G116" s="24" t="s">
        <v>766</v>
      </c>
      <c r="H116" s="24" t="s">
        <v>503</v>
      </c>
      <c r="I116" s="29">
        <v>13500000</v>
      </c>
      <c r="J116" s="22" t="str">
        <f>CONCATENATE(K116, " / ",L116, " / ",M116," / ",N116)</f>
        <v xml:space="preserve">Transferencia monetaria /  /  / </v>
      </c>
      <c r="K116" s="24" t="s">
        <v>3</v>
      </c>
      <c r="L116" s="24"/>
      <c r="M116" s="24"/>
      <c r="N116" s="24"/>
      <c r="O116" s="24" t="s">
        <v>991</v>
      </c>
      <c r="P116" s="101" t="s">
        <v>979</v>
      </c>
      <c r="Q116" s="15"/>
      <c r="R116" s="22" t="s">
        <v>53</v>
      </c>
      <c r="S116" s="24" t="s">
        <v>597</v>
      </c>
      <c r="T116" s="28">
        <v>7500</v>
      </c>
      <c r="U116" s="24" t="s">
        <v>67</v>
      </c>
      <c r="V116" s="24"/>
      <c r="W116" s="24"/>
      <c r="X116" s="24"/>
      <c r="Y116" s="24"/>
      <c r="Z116" s="24" t="s">
        <v>239</v>
      </c>
      <c r="AA116" s="24"/>
      <c r="AB116" s="24"/>
      <c r="AC116" s="24"/>
      <c r="AD116" s="24"/>
      <c r="AE116" s="45">
        <v>42398</v>
      </c>
      <c r="AF116" s="24" t="s">
        <v>638</v>
      </c>
      <c r="AG116" s="46" t="s">
        <v>663</v>
      </c>
      <c r="AH116" s="24"/>
      <c r="AI116" s="24"/>
      <c r="AJ116" s="24"/>
      <c r="AK116" s="24"/>
      <c r="AL116" s="24"/>
      <c r="AM116" s="24"/>
      <c r="AN116" s="22">
        <f>COUNTA(AP116:BG116)</f>
        <v>1</v>
      </c>
      <c r="AO116" s="22" t="str">
        <f>CONCATENATE(AP116, " / ",AQ116, " / ",AR116," / ",AS116," / ",AT116," / ",AU116," / ",AV116," / ",AW116," / ",AX116," / ",AY116," / ",AZ116," / ",BA116," / ",BB116," / ",BC116," / ",BD116," / ",BE116," / ",BF116," / ",BG116)</f>
        <v xml:space="preserve">Alimentación /  /  /  /  /  /  /  /  /  /  /  /  /  /  /  /  / </v>
      </c>
      <c r="AP116" s="24" t="s">
        <v>27</v>
      </c>
      <c r="AQ116" s="24"/>
      <c r="AR116" s="24"/>
      <c r="AS116" s="24"/>
      <c r="AT116" s="24"/>
      <c r="AU116" s="24"/>
      <c r="AV116" s="24"/>
      <c r="AW116" s="24"/>
      <c r="AX116" s="24"/>
      <c r="AY116" s="24"/>
      <c r="AZ116" s="24"/>
      <c r="BA116" s="24"/>
      <c r="BB116" s="24"/>
      <c r="BC116" s="24"/>
      <c r="BD116" s="24"/>
      <c r="BE116" s="24"/>
      <c r="BF116" s="24"/>
      <c r="BG116" s="24"/>
      <c r="BH116" s="22" t="s">
        <v>771</v>
      </c>
    </row>
    <row r="117" spans="1:61" ht="30" customHeight="1" x14ac:dyDescent="0.2">
      <c r="A117" s="39">
        <v>116</v>
      </c>
      <c r="B117" s="22" t="s">
        <v>851</v>
      </c>
      <c r="C117" s="24" t="s">
        <v>47</v>
      </c>
      <c r="D117" s="24" t="s">
        <v>497</v>
      </c>
      <c r="E117" s="24" t="s">
        <v>820</v>
      </c>
      <c r="F117" s="24"/>
      <c r="G117" s="24"/>
      <c r="H117" s="24" t="s">
        <v>829</v>
      </c>
      <c r="I117" s="98">
        <v>3500000</v>
      </c>
      <c r="J117" s="22" t="str">
        <f>CONCATENATE(K117, " / ",L117, " / ",M117," / ",N117)</f>
        <v xml:space="preserve">Transferencia monetaria / Transferencia en especie /  / </v>
      </c>
      <c r="K117" s="24" t="s">
        <v>3</v>
      </c>
      <c r="L117" s="24" t="s">
        <v>4</v>
      </c>
      <c r="M117" s="24"/>
      <c r="N117" s="24"/>
      <c r="O117" s="24" t="s">
        <v>830</v>
      </c>
      <c r="P117" s="24"/>
      <c r="Q117" s="24"/>
      <c r="R117" s="24" t="s">
        <v>53</v>
      </c>
      <c r="S117" s="24" t="s">
        <v>53</v>
      </c>
      <c r="T117" s="28" t="s">
        <v>831</v>
      </c>
      <c r="U117" s="24" t="s">
        <v>486</v>
      </c>
      <c r="V117" s="24"/>
      <c r="W117" s="24"/>
      <c r="X117" s="24"/>
      <c r="Y117" s="24"/>
      <c r="Z117" s="24" t="s">
        <v>45</v>
      </c>
      <c r="AA117" s="24"/>
      <c r="AB117" s="24" t="s">
        <v>46</v>
      </c>
      <c r="AC117" s="24"/>
      <c r="AD117" s="24"/>
      <c r="AE117" s="24"/>
      <c r="AF117" s="24"/>
      <c r="AG117" s="24"/>
      <c r="AH117" s="24"/>
      <c r="AI117" s="24"/>
      <c r="AJ117" s="24"/>
      <c r="AK117" s="24"/>
      <c r="AL117" s="24"/>
      <c r="AM117" s="24"/>
      <c r="AN117" s="22">
        <f>COUNTA(AP117:BG117)</f>
        <v>1</v>
      </c>
      <c r="AO117" s="22" t="str">
        <f>CONCATENATE(AP117, " / ",AQ117, " / ",AR117," / ",AS117," / ",AT117," / ",AU117," / ",AV117," / ",AW117," / ",AX117," / ",AY117," / ",AZ117," / ",BA117," / ",BB117," / ",BC117," / ",BD117," / ",BE117," / ",BF117," / ",BG117)</f>
        <v xml:space="preserve"> /  /  / Vivienda Digna /  /  /  /  /  /  /  /  /  /  /  /  /  / </v>
      </c>
      <c r="AP117" s="24"/>
      <c r="AQ117" s="24"/>
      <c r="AR117" s="24"/>
      <c r="AS117" s="96" t="s">
        <v>30</v>
      </c>
      <c r="AT117" s="24"/>
      <c r="AU117" s="24"/>
      <c r="AV117" s="24"/>
      <c r="AW117" s="24"/>
      <c r="AX117" s="24"/>
      <c r="AY117" s="24"/>
      <c r="AZ117" s="24"/>
      <c r="BA117" s="24"/>
      <c r="BB117" s="24"/>
      <c r="BC117" s="24"/>
      <c r="BD117" s="24"/>
      <c r="BE117" s="24"/>
      <c r="BF117" s="24"/>
      <c r="BG117" s="24"/>
      <c r="BH117" s="24"/>
      <c r="BI117" s="35"/>
    </row>
    <row r="118" spans="1:61" ht="30" customHeight="1" x14ac:dyDescent="0.2">
      <c r="A118" s="39">
        <v>117</v>
      </c>
      <c r="B118" s="22" t="s">
        <v>851</v>
      </c>
      <c r="C118" s="24" t="s">
        <v>47</v>
      </c>
      <c r="D118" s="24" t="s">
        <v>497</v>
      </c>
      <c r="E118" s="24" t="s">
        <v>822</v>
      </c>
      <c r="F118" s="24"/>
      <c r="G118" s="24"/>
      <c r="H118" s="24" t="s">
        <v>833</v>
      </c>
      <c r="I118" s="98">
        <v>519600</v>
      </c>
      <c r="J118" s="22" t="str">
        <f>CONCATENATE(K118, " / ",L118, " / ",M118," / ",N118)</f>
        <v xml:space="preserve">Transferencia monetaria /  /  / </v>
      </c>
      <c r="K118" s="24" t="s">
        <v>3</v>
      </c>
      <c r="L118" s="24"/>
      <c r="M118" s="24"/>
      <c r="N118" s="24"/>
      <c r="O118" s="24" t="s">
        <v>834</v>
      </c>
      <c r="P118" s="24"/>
      <c r="Q118" s="24"/>
      <c r="R118" s="24" t="s">
        <v>146</v>
      </c>
      <c r="S118" s="24" t="s">
        <v>817</v>
      </c>
      <c r="T118" s="28">
        <v>82</v>
      </c>
      <c r="U118" s="24" t="s">
        <v>50</v>
      </c>
      <c r="V118" s="24"/>
      <c r="W118" s="24"/>
      <c r="X118" s="24"/>
      <c r="Y118" s="24"/>
      <c r="Z118" s="24" t="s">
        <v>239</v>
      </c>
      <c r="AA118" s="24"/>
      <c r="AB118" s="24" t="s">
        <v>46</v>
      </c>
      <c r="AC118" s="24"/>
      <c r="AD118" s="24"/>
      <c r="AE118" s="24"/>
      <c r="AF118" s="24"/>
      <c r="AG118" s="24"/>
      <c r="AH118" s="24"/>
      <c r="AI118" s="24"/>
      <c r="AJ118" s="24"/>
      <c r="AK118" s="24"/>
      <c r="AL118" s="24"/>
      <c r="AM118" s="24"/>
      <c r="AN118" s="22">
        <f>COUNTA(AP118:BG118)</f>
        <v>1</v>
      </c>
      <c r="AO118" s="22" t="str">
        <f>CONCATENATE(AP118, " / ",AQ118, " / ",AR118," / ",AS118," / ",AT118," / ",AU118," / ",AV118," / ",AW118," / ",AX118," / ",AY118," / ",AZ118," / ",BA118," / ",BB118," / ",BC118," / ",BD118," / ",BE118," / ",BF118," / ",BG118)</f>
        <v xml:space="preserve"> /  /  /  /  /  /  / Cultura /  /  /  /  /  /  /  /  /  / </v>
      </c>
      <c r="AP118" s="24"/>
      <c r="AQ118" s="24"/>
      <c r="AR118" s="24"/>
      <c r="AS118" s="24"/>
      <c r="AT118" s="24"/>
      <c r="AU118" s="24"/>
      <c r="AV118" s="24"/>
      <c r="AW118" s="22" t="s">
        <v>34</v>
      </c>
      <c r="AX118" s="24"/>
      <c r="AY118" s="24"/>
      <c r="AZ118" s="24"/>
      <c r="BA118" s="24"/>
      <c r="BB118" s="24"/>
      <c r="BC118" s="24"/>
      <c r="BD118" s="24"/>
      <c r="BE118" s="24"/>
      <c r="BF118" s="24"/>
      <c r="BG118" s="24"/>
      <c r="BH118" s="24"/>
      <c r="BI118" s="35"/>
    </row>
    <row r="119" spans="1:61" ht="30" customHeight="1" x14ac:dyDescent="0.2">
      <c r="A119" s="39">
        <v>118</v>
      </c>
      <c r="B119" s="22" t="s">
        <v>950</v>
      </c>
      <c r="C119" s="24" t="s">
        <v>47</v>
      </c>
      <c r="D119" s="24" t="s">
        <v>497</v>
      </c>
      <c r="E119" s="24" t="s">
        <v>501</v>
      </c>
      <c r="F119" s="24"/>
      <c r="G119" s="24"/>
      <c r="H119" s="24" t="s">
        <v>823</v>
      </c>
      <c r="I119" s="98">
        <v>4500000</v>
      </c>
      <c r="J119" s="22" t="s">
        <v>941</v>
      </c>
      <c r="K119" s="24" t="s">
        <v>3</v>
      </c>
      <c r="L119" s="24"/>
      <c r="M119" s="24"/>
      <c r="N119" s="24"/>
      <c r="O119" s="24" t="s">
        <v>824</v>
      </c>
      <c r="P119" s="24" t="s">
        <v>963</v>
      </c>
      <c r="Q119" s="24"/>
      <c r="R119" s="24" t="s">
        <v>584</v>
      </c>
      <c r="S119" s="22" t="s">
        <v>59</v>
      </c>
      <c r="T119" s="28">
        <v>2500</v>
      </c>
      <c r="U119" s="24" t="s">
        <v>50</v>
      </c>
      <c r="V119" s="24"/>
      <c r="W119" s="24"/>
      <c r="X119" s="24"/>
      <c r="Y119" s="24"/>
      <c r="Z119" s="24" t="s">
        <v>239</v>
      </c>
      <c r="AA119" s="24"/>
      <c r="AB119" s="22" t="s">
        <v>52</v>
      </c>
      <c r="AC119" s="24"/>
      <c r="AD119" s="24"/>
      <c r="AE119" s="24"/>
      <c r="AF119" s="24"/>
      <c r="AG119" s="24"/>
      <c r="AH119" s="24"/>
      <c r="AI119" s="24"/>
      <c r="AJ119" s="24"/>
      <c r="AK119" s="24"/>
      <c r="AL119" s="24"/>
      <c r="AM119" s="24"/>
      <c r="AN119" s="22">
        <v>1</v>
      </c>
      <c r="AO119" s="22" t="s">
        <v>955</v>
      </c>
      <c r="AP119" s="24" t="s">
        <v>27</v>
      </c>
      <c r="AQ119" s="24"/>
      <c r="AR119" s="24"/>
      <c r="AS119" s="24"/>
      <c r="AT119" s="24"/>
      <c r="AU119" s="24"/>
      <c r="AV119" s="24"/>
      <c r="AW119" s="24"/>
      <c r="AX119" s="24"/>
      <c r="AY119" s="24"/>
      <c r="AZ119" s="24"/>
      <c r="BA119" s="24"/>
      <c r="BB119" s="24"/>
      <c r="BC119" s="24"/>
      <c r="BD119" s="24"/>
      <c r="BE119" s="24"/>
      <c r="BF119" s="24"/>
      <c r="BG119" s="24"/>
      <c r="BH119" s="24"/>
      <c r="BI119" s="35"/>
    </row>
    <row r="120" spans="1:61" ht="30" customHeight="1" x14ac:dyDescent="0.2">
      <c r="A120" s="39">
        <v>119</v>
      </c>
      <c r="B120" s="22" t="s">
        <v>851</v>
      </c>
      <c r="C120" s="24" t="s">
        <v>47</v>
      </c>
      <c r="D120" s="24" t="s">
        <v>497</v>
      </c>
      <c r="E120" s="24" t="s">
        <v>819</v>
      </c>
      <c r="F120" s="24"/>
      <c r="G120" s="24"/>
      <c r="H120" s="24" t="s">
        <v>826</v>
      </c>
      <c r="I120" s="98">
        <v>2500000</v>
      </c>
      <c r="J120" s="22" t="str">
        <f>CONCATENATE(K120, " / ",L120, " / ",M120," / ",N120)</f>
        <v xml:space="preserve">Transferencia monetaria /  /  / </v>
      </c>
      <c r="K120" s="24" t="s">
        <v>3</v>
      </c>
      <c r="L120" s="24"/>
      <c r="M120" s="24"/>
      <c r="N120" s="24"/>
      <c r="O120" s="24" t="s">
        <v>828</v>
      </c>
      <c r="P120" s="24"/>
      <c r="Q120" s="24"/>
      <c r="R120" s="24" t="s">
        <v>827</v>
      </c>
      <c r="S120" s="24" t="s">
        <v>272</v>
      </c>
      <c r="T120" s="28">
        <v>30</v>
      </c>
      <c r="U120" s="24" t="s">
        <v>812</v>
      </c>
      <c r="V120" s="24"/>
      <c r="W120" s="24"/>
      <c r="X120" s="24"/>
      <c r="Y120" s="24"/>
      <c r="Z120" s="24" t="s">
        <v>239</v>
      </c>
      <c r="AA120" s="24"/>
      <c r="AB120" s="24" t="s">
        <v>46</v>
      </c>
      <c r="AC120" s="24"/>
      <c r="AD120" s="24"/>
      <c r="AE120" s="24"/>
      <c r="AF120" s="24"/>
      <c r="AG120" s="24"/>
      <c r="AH120" s="24"/>
      <c r="AI120" s="24"/>
      <c r="AJ120" s="24"/>
      <c r="AK120" s="24"/>
      <c r="AL120" s="24"/>
      <c r="AM120" s="24"/>
      <c r="AN120" s="22">
        <f>COUNTA(AP120:BG120)</f>
        <v>1</v>
      </c>
      <c r="AO120" s="22" t="str">
        <f>CONCATENATE(AP120, " / ",AQ120, " / ",AR120," / ",AS120," / ",AT120," / ",AU120," / ",AV120," / ",AW120," / ",AX120," / ",AY120," / ",AZ120," / ",BA120," / ",BB120," / ",BC120," / ",BD120," / ",BE120," / ",BF120," / ",BG120)</f>
        <v xml:space="preserve"> /  /  /  /  /  /  /  /  /  /  /  /  /  /  / Participación ciudadana /  / </v>
      </c>
      <c r="AP120" s="24"/>
      <c r="AQ120" s="24"/>
      <c r="AR120" s="24"/>
      <c r="AS120" s="24"/>
      <c r="AT120" s="24"/>
      <c r="AU120" s="24"/>
      <c r="AV120" s="24"/>
      <c r="AW120" s="24"/>
      <c r="AX120" s="24"/>
      <c r="AY120" s="24"/>
      <c r="AZ120" s="24"/>
      <c r="BA120" s="24"/>
      <c r="BB120" s="24"/>
      <c r="BC120" s="24"/>
      <c r="BD120" s="24"/>
      <c r="BE120" s="22" t="s">
        <v>42</v>
      </c>
      <c r="BF120" s="24"/>
      <c r="BG120" s="24"/>
      <c r="BH120" s="24"/>
      <c r="BI120" s="35"/>
    </row>
    <row r="121" spans="1:61" ht="30" customHeight="1" x14ac:dyDescent="0.2">
      <c r="A121" s="39">
        <v>120</v>
      </c>
      <c r="B121" s="22" t="s">
        <v>950</v>
      </c>
      <c r="C121" s="24" t="s">
        <v>47</v>
      </c>
      <c r="D121" s="24" t="s">
        <v>497</v>
      </c>
      <c r="E121" s="24" t="s">
        <v>818</v>
      </c>
      <c r="F121" s="24"/>
      <c r="G121" s="24"/>
      <c r="H121" s="24" t="s">
        <v>825</v>
      </c>
      <c r="I121" s="98">
        <v>6840000</v>
      </c>
      <c r="J121" s="22" t="s">
        <v>941</v>
      </c>
      <c r="K121" s="24" t="s">
        <v>3</v>
      </c>
      <c r="L121" s="24"/>
      <c r="M121" s="24"/>
      <c r="N121" s="24"/>
      <c r="O121" s="24" t="s">
        <v>964</v>
      </c>
      <c r="P121" s="24" t="s">
        <v>957</v>
      </c>
      <c r="Q121" s="24"/>
      <c r="R121" s="24" t="s">
        <v>114</v>
      </c>
      <c r="S121" s="24" t="s">
        <v>368</v>
      </c>
      <c r="T121" s="28">
        <v>3550</v>
      </c>
      <c r="U121" s="24" t="s">
        <v>50</v>
      </c>
      <c r="V121" s="24"/>
      <c r="W121" s="24"/>
      <c r="X121" s="24"/>
      <c r="Y121" s="24"/>
      <c r="Z121" s="24" t="s">
        <v>239</v>
      </c>
      <c r="AA121" s="24"/>
      <c r="AB121" s="22" t="s">
        <v>52</v>
      </c>
      <c r="AC121" s="24"/>
      <c r="AD121" s="24"/>
      <c r="AE121" s="24"/>
      <c r="AF121" s="24"/>
      <c r="AG121" s="24"/>
      <c r="AH121" s="24"/>
      <c r="AI121" s="24"/>
      <c r="AJ121" s="24"/>
      <c r="AK121" s="24"/>
      <c r="AL121" s="24"/>
      <c r="AM121" s="24"/>
      <c r="AN121" s="22">
        <v>2</v>
      </c>
      <c r="AO121" s="22" t="s">
        <v>956</v>
      </c>
      <c r="AP121" s="24" t="s">
        <v>27</v>
      </c>
      <c r="AQ121" s="24"/>
      <c r="AR121" s="24" t="s">
        <v>29</v>
      </c>
      <c r="AS121" s="24"/>
      <c r="AT121" s="24"/>
      <c r="AU121" s="24"/>
      <c r="AV121" s="24"/>
      <c r="AW121" s="24"/>
      <c r="AX121" s="24"/>
      <c r="AY121" s="24"/>
      <c r="AZ121" s="24"/>
      <c r="BA121" s="24"/>
      <c r="BB121" s="24"/>
      <c r="BC121" s="24"/>
      <c r="BD121" s="24"/>
      <c r="BE121" s="24"/>
      <c r="BF121" s="24"/>
      <c r="BG121" s="24"/>
      <c r="BH121" s="24"/>
      <c r="BI121" s="35"/>
    </row>
    <row r="122" spans="1:61" ht="30" customHeight="1" x14ac:dyDescent="0.25">
      <c r="A122" s="39">
        <v>121</v>
      </c>
      <c r="B122" s="22" t="s">
        <v>986</v>
      </c>
      <c r="C122" s="22" t="s">
        <v>47</v>
      </c>
      <c r="D122" s="22" t="s">
        <v>104</v>
      </c>
      <c r="E122" s="22" t="s">
        <v>105</v>
      </c>
      <c r="F122" s="22" t="s">
        <v>733</v>
      </c>
      <c r="G122" s="22" t="s">
        <v>746</v>
      </c>
      <c r="H122" s="22" t="s">
        <v>420</v>
      </c>
      <c r="I122" s="34">
        <v>693000</v>
      </c>
      <c r="J122" s="22" t="str">
        <f>CONCATENATE(K122, " / ",L122, " / ",M122," / ",N122)</f>
        <v xml:space="preserve">Transferencia monetaria /  /  / </v>
      </c>
      <c r="K122" s="15" t="s">
        <v>3</v>
      </c>
      <c r="L122" s="22"/>
      <c r="M122" s="22"/>
      <c r="N122" s="22"/>
      <c r="O122" s="22" t="s">
        <v>995</v>
      </c>
      <c r="P122" s="22" t="s">
        <v>996</v>
      </c>
      <c r="Q122" s="15"/>
      <c r="R122" s="22" t="s">
        <v>53</v>
      </c>
      <c r="S122" s="22" t="s">
        <v>53</v>
      </c>
      <c r="T122" s="23">
        <v>24</v>
      </c>
      <c r="U122" s="22" t="s">
        <v>50</v>
      </c>
      <c r="V122" s="22"/>
      <c r="W122" s="22"/>
      <c r="X122" s="22"/>
      <c r="Y122" s="22"/>
      <c r="Z122" s="22" t="s">
        <v>68</v>
      </c>
      <c r="AA122" s="22"/>
      <c r="AB122" s="22" t="s">
        <v>46</v>
      </c>
      <c r="AC122" s="22"/>
      <c r="AD122" s="22"/>
      <c r="AE122" s="22"/>
      <c r="AF122" s="22"/>
      <c r="AG122" s="22"/>
      <c r="AH122" s="22"/>
      <c r="AI122" s="22"/>
      <c r="AJ122" s="22"/>
      <c r="AK122" s="22"/>
      <c r="AL122" s="22"/>
      <c r="AM122" s="22"/>
      <c r="AN122" s="22">
        <f>COUNTA(AP122:BG122)</f>
        <v>1</v>
      </c>
      <c r="AO122" s="22" t="str">
        <f>CONCATENATE(AP122, " / ",AQ122, " / ",AR122," / ",AS122," / ",AT122," / ",AU122," / ",AV122," / ",AW122," / ",AX122," / ",AY122," / ",AZ122," / ",BA122," / ",BB122," / ",BC122," / ",BD122," / ",BE122," / ",BF122," / ",BG122)</f>
        <v xml:space="preserve"> /  /  /  /  /  /  / Cultura /  /  /  /  /  /  /  /  /  / </v>
      </c>
      <c r="AP122" s="22"/>
      <c r="AQ122" s="22"/>
      <c r="AR122" s="22"/>
      <c r="AS122" s="22"/>
      <c r="AT122" s="22"/>
      <c r="AU122" s="22"/>
      <c r="AV122" s="22"/>
      <c r="AW122" s="22" t="s">
        <v>34</v>
      </c>
      <c r="AX122" s="22"/>
      <c r="AY122" s="22"/>
      <c r="AZ122" s="22"/>
      <c r="BA122" s="22"/>
      <c r="BB122" s="22"/>
      <c r="BC122" s="22"/>
      <c r="BD122" s="22"/>
      <c r="BE122" s="22"/>
      <c r="BF122" s="22"/>
      <c r="BG122" s="22"/>
      <c r="BH122" s="22"/>
    </row>
    <row r="123" spans="1:61" ht="30" customHeight="1" x14ac:dyDescent="0.2">
      <c r="A123" s="39">
        <v>122</v>
      </c>
      <c r="B123" s="22" t="s">
        <v>950</v>
      </c>
      <c r="C123" s="22" t="s">
        <v>47</v>
      </c>
      <c r="D123" s="22" t="s">
        <v>104</v>
      </c>
      <c r="E123" s="22" t="s">
        <v>793</v>
      </c>
      <c r="F123" s="22" t="s">
        <v>735</v>
      </c>
      <c r="G123" s="22" t="s">
        <v>743</v>
      </c>
      <c r="H123" s="22" t="s">
        <v>119</v>
      </c>
      <c r="I123" s="33">
        <v>168000</v>
      </c>
      <c r="J123" s="22" t="s">
        <v>941</v>
      </c>
      <c r="K123" s="15" t="s">
        <v>3</v>
      </c>
      <c r="L123" s="22"/>
      <c r="M123" s="22"/>
      <c r="N123" s="22"/>
      <c r="O123" s="22" t="s">
        <v>965</v>
      </c>
      <c r="P123" s="24" t="s">
        <v>951</v>
      </c>
      <c r="Q123" s="15"/>
      <c r="R123" s="22" t="s">
        <v>53</v>
      </c>
      <c r="S123" s="22" t="s">
        <v>53</v>
      </c>
      <c r="T123" s="23">
        <v>28</v>
      </c>
      <c r="U123" s="22" t="s">
        <v>50</v>
      </c>
      <c r="V123" s="22"/>
      <c r="W123" s="22"/>
      <c r="X123" s="22"/>
      <c r="Y123" s="22"/>
      <c r="Z123" s="22" t="s">
        <v>68</v>
      </c>
      <c r="AA123" s="22"/>
      <c r="AB123" s="22" t="s">
        <v>52</v>
      </c>
      <c r="AC123" s="22"/>
      <c r="AD123" s="22"/>
      <c r="AE123" s="22"/>
      <c r="AF123" s="22"/>
      <c r="AG123" s="22"/>
      <c r="AH123" s="22"/>
      <c r="AI123" s="22"/>
      <c r="AJ123" s="22"/>
      <c r="AK123" s="22"/>
      <c r="AL123" s="22"/>
      <c r="AM123" s="22"/>
      <c r="AN123" s="22">
        <v>1</v>
      </c>
      <c r="AO123" s="22" t="s">
        <v>247</v>
      </c>
      <c r="AP123" s="22"/>
      <c r="AQ123" s="22"/>
      <c r="AR123" s="22" t="s">
        <v>29</v>
      </c>
      <c r="AS123" s="22"/>
      <c r="AT123" s="22"/>
      <c r="AU123" s="22"/>
      <c r="AV123" s="22"/>
      <c r="AW123" s="22"/>
      <c r="AX123" s="22"/>
      <c r="AY123" s="22"/>
      <c r="AZ123" s="22"/>
      <c r="BA123" s="22"/>
      <c r="BB123" s="22"/>
      <c r="BC123" s="22"/>
      <c r="BD123" s="22"/>
      <c r="BE123" s="22"/>
      <c r="BF123" s="22"/>
      <c r="BG123" s="22"/>
      <c r="BH123" s="22"/>
    </row>
    <row r="124" spans="1:61" ht="30" customHeight="1" x14ac:dyDescent="0.25">
      <c r="A124" s="39">
        <v>123</v>
      </c>
      <c r="B124" s="22" t="s">
        <v>851</v>
      </c>
      <c r="C124" s="22" t="s">
        <v>47</v>
      </c>
      <c r="D124" s="22" t="s">
        <v>104</v>
      </c>
      <c r="E124" s="22" t="s">
        <v>115</v>
      </c>
      <c r="F124" s="22" t="s">
        <v>733</v>
      </c>
      <c r="G124" s="22" t="s">
        <v>745</v>
      </c>
      <c r="H124" s="22" t="s">
        <v>424</v>
      </c>
      <c r="I124" s="34">
        <v>3000000</v>
      </c>
      <c r="J124" s="22" t="str">
        <f>CONCATENATE(K124, " / ",L124, " / ",M124," / ",N124)</f>
        <v xml:space="preserve">Transferencia monetaria /  /  / </v>
      </c>
      <c r="K124" s="15" t="s">
        <v>3</v>
      </c>
      <c r="L124" s="22"/>
      <c r="M124" s="22"/>
      <c r="N124" s="22"/>
      <c r="O124" s="22" t="s">
        <v>118</v>
      </c>
      <c r="P124" s="22"/>
      <c r="Q124" s="15"/>
      <c r="R124" s="22" t="s">
        <v>116</v>
      </c>
      <c r="S124" s="22" t="s">
        <v>117</v>
      </c>
      <c r="T124" s="23">
        <v>500</v>
      </c>
      <c r="U124" s="22" t="s">
        <v>50</v>
      </c>
      <c r="V124" s="22"/>
      <c r="W124" s="22"/>
      <c r="X124" s="22"/>
      <c r="Y124" s="22"/>
      <c r="Z124" s="22" t="s">
        <v>68</v>
      </c>
      <c r="AA124" s="22"/>
      <c r="AB124" s="22" t="s">
        <v>52</v>
      </c>
      <c r="AC124" s="22"/>
      <c r="AD124" s="22"/>
      <c r="AE124" s="22"/>
      <c r="AF124" s="22"/>
      <c r="AG124" s="22"/>
      <c r="AH124" s="22"/>
      <c r="AI124" s="22"/>
      <c r="AJ124" s="22"/>
      <c r="AK124" s="22"/>
      <c r="AL124" s="22"/>
      <c r="AM124" s="22"/>
      <c r="AN124" s="22">
        <f>COUNTA(AP124:BG124)</f>
        <v>1</v>
      </c>
      <c r="AO124" s="22" t="str">
        <f>CONCATENATE(AP124, " / ",AQ124, " / ",AR124," / ",AS124," / ",AT124," / ",AU124," / ",AV124," / ",AW124," / ",AX124," / ",AY124," / ",AZ124," / ",BA124," / ",BB124," / ",BC124," / ",BD124," / ",BE124," / ",BF124," / ",BG124)</f>
        <v xml:space="preserve"> /  /  /  /  / Deporte /  /  /  /  /  /  /  /  /  /  /  / </v>
      </c>
      <c r="AP124" s="22"/>
      <c r="AQ124" s="22"/>
      <c r="AR124" s="22"/>
      <c r="AS124" s="22"/>
      <c r="AT124" s="22"/>
      <c r="AU124" s="22" t="s">
        <v>32</v>
      </c>
      <c r="AV124" s="22"/>
      <c r="AW124" s="22"/>
      <c r="AX124" s="22"/>
      <c r="AY124" s="22"/>
      <c r="AZ124" s="22"/>
      <c r="BA124" s="22"/>
      <c r="BB124" s="22"/>
      <c r="BC124" s="22"/>
      <c r="BD124" s="22"/>
      <c r="BE124" s="22"/>
      <c r="BF124" s="22"/>
      <c r="BG124" s="22"/>
      <c r="BH124" s="22"/>
    </row>
    <row r="125" spans="1:61" ht="30" customHeight="1" x14ac:dyDescent="0.25">
      <c r="A125" s="39">
        <v>124</v>
      </c>
      <c r="B125" s="22" t="s">
        <v>986</v>
      </c>
      <c r="C125" s="22" t="s">
        <v>47</v>
      </c>
      <c r="D125" s="22" t="s">
        <v>104</v>
      </c>
      <c r="E125" s="22" t="s">
        <v>110</v>
      </c>
      <c r="F125" s="22" t="s">
        <v>735</v>
      </c>
      <c r="G125" s="22" t="s">
        <v>743</v>
      </c>
      <c r="H125" s="22" t="s">
        <v>422</v>
      </c>
      <c r="I125" s="34">
        <v>18900000</v>
      </c>
      <c r="J125" s="22" t="str">
        <f>CONCATENATE(K125, " / ",L125, " / ",M125," / ",N125)</f>
        <v xml:space="preserve">Transferencia monetaria /  /  / </v>
      </c>
      <c r="K125" s="15" t="s">
        <v>3</v>
      </c>
      <c r="L125" s="22"/>
      <c r="M125" s="22"/>
      <c r="N125" s="22"/>
      <c r="O125" s="22" t="s">
        <v>112</v>
      </c>
      <c r="P125" s="22" t="s">
        <v>997</v>
      </c>
      <c r="Q125" s="15"/>
      <c r="R125" s="22" t="s">
        <v>111</v>
      </c>
      <c r="S125" s="22" t="s">
        <v>59</v>
      </c>
      <c r="T125" s="23">
        <v>3000</v>
      </c>
      <c r="U125" s="22" t="s">
        <v>50</v>
      </c>
      <c r="V125" s="22"/>
      <c r="W125" s="22"/>
      <c r="X125" s="22"/>
      <c r="Y125" s="22"/>
      <c r="Z125" s="22" t="s">
        <v>68</v>
      </c>
      <c r="AA125" s="22"/>
      <c r="AB125" s="22" t="s">
        <v>52</v>
      </c>
      <c r="AC125" s="22"/>
      <c r="AD125" s="22"/>
      <c r="AE125" s="22"/>
      <c r="AF125" s="22"/>
      <c r="AG125" s="22"/>
      <c r="AH125" s="22"/>
      <c r="AI125" s="22"/>
      <c r="AJ125" s="22"/>
      <c r="AK125" s="22"/>
      <c r="AL125" s="22"/>
      <c r="AM125" s="22"/>
      <c r="AN125" s="22">
        <f>COUNTA(AP125:BG125)</f>
        <v>1</v>
      </c>
      <c r="AO125" s="22" t="str">
        <f>CONCATENATE(AP125, " / ",AQ125, " / ",AR125," / ",AS125," / ",AT125," / ",AU125," / ",AV125," / ",AW125," / ",AX125," / ",AY125," / ",AZ125," / ",BA125," / ",BB125," / ",BC125," / ",BD125," / ",BE125," / ",BF125," / ",BG125)</f>
        <v xml:space="preserve">Alimentación /  /  /  /  /  /  /  /  /  /  /  /  /  /  /  /  / </v>
      </c>
      <c r="AP125" s="22" t="s">
        <v>27</v>
      </c>
      <c r="AQ125" s="22"/>
      <c r="AR125" s="22"/>
      <c r="AS125" s="22"/>
      <c r="AT125" s="22"/>
      <c r="AU125" s="22"/>
      <c r="AV125" s="22"/>
      <c r="AW125" s="22"/>
      <c r="AX125" s="22"/>
      <c r="AY125" s="22"/>
      <c r="AZ125" s="22"/>
      <c r="BA125" s="22"/>
      <c r="BB125" s="22"/>
      <c r="BC125" s="22"/>
      <c r="BD125" s="22"/>
      <c r="BE125" s="22"/>
      <c r="BF125" s="22"/>
      <c r="BG125" s="22"/>
      <c r="BH125" s="22"/>
    </row>
    <row r="126" spans="1:61" ht="30" customHeight="1" x14ac:dyDescent="0.2">
      <c r="A126" s="39">
        <v>125</v>
      </c>
      <c r="B126" s="22" t="s">
        <v>987</v>
      </c>
      <c r="C126" s="22" t="s">
        <v>47</v>
      </c>
      <c r="D126" s="22" t="s">
        <v>104</v>
      </c>
      <c r="E126" s="22" t="s">
        <v>106</v>
      </c>
      <c r="F126" s="22" t="s">
        <v>735</v>
      </c>
      <c r="G126" s="22" t="s">
        <v>743</v>
      </c>
      <c r="H126" s="22" t="s">
        <v>107</v>
      </c>
      <c r="I126" s="34">
        <v>1890000</v>
      </c>
      <c r="J126" s="22" t="s">
        <v>941</v>
      </c>
      <c r="K126" s="15" t="s">
        <v>3</v>
      </c>
      <c r="L126" s="22"/>
      <c r="M126" s="22"/>
      <c r="N126" s="22"/>
      <c r="O126" s="22" t="s">
        <v>952</v>
      </c>
      <c r="P126" s="24" t="s">
        <v>998</v>
      </c>
      <c r="Q126" s="15"/>
      <c r="R126" s="22" t="s">
        <v>103</v>
      </c>
      <c r="S126" s="22" t="s">
        <v>49</v>
      </c>
      <c r="T126" s="23">
        <v>300</v>
      </c>
      <c r="U126" s="22" t="s">
        <v>50</v>
      </c>
      <c r="V126" s="22"/>
      <c r="W126" s="22"/>
      <c r="X126" s="22"/>
      <c r="Y126" s="22"/>
      <c r="Z126" s="22" t="s">
        <v>68</v>
      </c>
      <c r="AA126" s="22"/>
      <c r="AB126" s="22" t="s">
        <v>52</v>
      </c>
      <c r="AC126" s="22"/>
      <c r="AD126" s="22"/>
      <c r="AE126" s="45">
        <v>42398</v>
      </c>
      <c r="AF126" s="24" t="s">
        <v>638</v>
      </c>
      <c r="AG126" s="47" t="s">
        <v>665</v>
      </c>
      <c r="AH126" s="22"/>
      <c r="AI126" s="22"/>
      <c r="AJ126" s="22"/>
      <c r="AK126" s="22"/>
      <c r="AL126" s="22"/>
      <c r="AM126" s="22"/>
      <c r="AN126" s="22">
        <v>1</v>
      </c>
      <c r="AO126" s="22" t="s">
        <v>942</v>
      </c>
      <c r="AP126" s="22"/>
      <c r="AQ126" s="22" t="s">
        <v>28</v>
      </c>
      <c r="AR126" s="22"/>
      <c r="AS126" s="22"/>
      <c r="AT126" s="22"/>
      <c r="AU126" s="22"/>
      <c r="AV126" s="22"/>
      <c r="AW126" s="22"/>
      <c r="AX126" s="22"/>
      <c r="AY126" s="22"/>
      <c r="AZ126" s="22"/>
      <c r="BA126" s="22"/>
      <c r="BB126" s="22"/>
      <c r="BC126" s="22"/>
      <c r="BD126" s="22"/>
      <c r="BE126" s="22"/>
      <c r="BF126" s="22"/>
      <c r="BG126" s="22"/>
      <c r="BH126" s="22" t="s">
        <v>771</v>
      </c>
    </row>
    <row r="127" spans="1:61" ht="30" customHeight="1" x14ac:dyDescent="0.2">
      <c r="A127" s="39">
        <v>126</v>
      </c>
      <c r="B127" s="22" t="s">
        <v>950</v>
      </c>
      <c r="C127" s="22" t="s">
        <v>47</v>
      </c>
      <c r="D127" s="22" t="s">
        <v>104</v>
      </c>
      <c r="E127" s="22" t="s">
        <v>108</v>
      </c>
      <c r="F127" s="22" t="s">
        <v>732</v>
      </c>
      <c r="G127" s="22"/>
      <c r="H127" s="22" t="s">
        <v>421</v>
      </c>
      <c r="I127" s="33">
        <v>1660000</v>
      </c>
      <c r="J127" s="22" t="s">
        <v>941</v>
      </c>
      <c r="K127" s="15" t="s">
        <v>3</v>
      </c>
      <c r="L127" s="22"/>
      <c r="M127" s="22"/>
      <c r="N127" s="22"/>
      <c r="O127" s="22" t="s">
        <v>966</v>
      </c>
      <c r="P127" s="24" t="s">
        <v>953</v>
      </c>
      <c r="Q127" s="15"/>
      <c r="R127" s="22" t="s">
        <v>109</v>
      </c>
      <c r="S127" s="22" t="s">
        <v>56</v>
      </c>
      <c r="T127" s="23">
        <v>415</v>
      </c>
      <c r="U127" s="22" t="s">
        <v>56</v>
      </c>
      <c r="V127" s="22"/>
      <c r="W127" s="22"/>
      <c r="X127" s="22"/>
      <c r="Y127" s="22"/>
      <c r="Z127" s="22" t="s">
        <v>68</v>
      </c>
      <c r="AA127" s="22"/>
      <c r="AB127" s="22" t="s">
        <v>52</v>
      </c>
      <c r="AC127" s="22"/>
      <c r="AD127" s="22"/>
      <c r="AE127" s="45">
        <v>42398</v>
      </c>
      <c r="AF127" s="24" t="s">
        <v>638</v>
      </c>
      <c r="AG127" s="47" t="s">
        <v>664</v>
      </c>
      <c r="AH127" s="22"/>
      <c r="AI127" s="22"/>
      <c r="AJ127" s="22"/>
      <c r="AK127" s="22"/>
      <c r="AL127" s="22"/>
      <c r="AM127" s="22"/>
      <c r="AN127" s="22">
        <v>2</v>
      </c>
      <c r="AO127" s="22" t="s">
        <v>943</v>
      </c>
      <c r="AP127" s="22"/>
      <c r="AQ127" s="22"/>
      <c r="AR127" s="22" t="s">
        <v>29</v>
      </c>
      <c r="AS127" s="22"/>
      <c r="AT127" s="22"/>
      <c r="AU127" s="22"/>
      <c r="AV127" s="22"/>
      <c r="AW127" s="22"/>
      <c r="AX127" s="22"/>
      <c r="AY127" s="22"/>
      <c r="AZ127" s="22"/>
      <c r="BA127" s="22"/>
      <c r="BB127" s="22" t="s">
        <v>69</v>
      </c>
      <c r="BC127" s="22"/>
      <c r="BD127" s="22"/>
      <c r="BE127" s="22"/>
      <c r="BF127" s="22"/>
      <c r="BG127" s="22"/>
      <c r="BH127" s="22" t="s">
        <v>771</v>
      </c>
    </row>
    <row r="128" spans="1:61" ht="30" customHeight="1" x14ac:dyDescent="0.2">
      <c r="A128" s="39">
        <v>127</v>
      </c>
      <c r="B128" s="22" t="s">
        <v>984</v>
      </c>
      <c r="C128" s="22" t="s">
        <v>47</v>
      </c>
      <c r="D128" s="22" t="s">
        <v>104</v>
      </c>
      <c r="E128" s="22" t="s">
        <v>113</v>
      </c>
      <c r="F128" s="22" t="s">
        <v>735</v>
      </c>
      <c r="G128" s="22" t="s">
        <v>744</v>
      </c>
      <c r="H128" s="22" t="s">
        <v>791</v>
      </c>
      <c r="I128" s="34">
        <v>4320000</v>
      </c>
      <c r="J128" s="22" t="str">
        <f t="shared" ref="J128:J166" si="12">CONCATENATE(K128, " / ",L128, " / ",M128," / ",N128)</f>
        <v xml:space="preserve">Transferencia monetaria /  / Servicios / </v>
      </c>
      <c r="K128" s="15" t="s">
        <v>3</v>
      </c>
      <c r="L128" s="22"/>
      <c r="M128" s="22" t="s">
        <v>5</v>
      </c>
      <c r="N128" s="22"/>
      <c r="O128" s="22" t="s">
        <v>423</v>
      </c>
      <c r="P128" s="24" t="s">
        <v>997</v>
      </c>
      <c r="Q128" s="15"/>
      <c r="R128" s="22" t="s">
        <v>114</v>
      </c>
      <c r="S128" s="22" t="s">
        <v>53</v>
      </c>
      <c r="T128" s="23">
        <v>800</v>
      </c>
      <c r="U128" s="22" t="s">
        <v>50</v>
      </c>
      <c r="V128" s="22"/>
      <c r="W128" s="22"/>
      <c r="X128" s="22"/>
      <c r="Y128" s="22"/>
      <c r="Z128" s="22" t="s">
        <v>792</v>
      </c>
      <c r="AA128" s="22"/>
      <c r="AB128" s="22" t="s">
        <v>52</v>
      </c>
      <c r="AC128" s="22"/>
      <c r="AD128" s="22"/>
      <c r="AE128" s="22"/>
      <c r="AF128" s="22"/>
      <c r="AG128" s="22"/>
      <c r="AH128" s="22"/>
      <c r="AI128" s="22"/>
      <c r="AJ128" s="22"/>
      <c r="AK128" s="22"/>
      <c r="AL128" s="22"/>
      <c r="AM128" s="22"/>
      <c r="AN128" s="22">
        <f t="shared" ref="AN128:AN144" si="13">COUNTA(AP128:BG128)</f>
        <v>1</v>
      </c>
      <c r="AO128" s="22" t="str">
        <f t="shared" ref="AO128:AO144" si="14">CONCATENATE(AP128, " / ",AQ128, " / ",AR128," / ",AS128," / ",AT128," / ",AU128," / ",AV128," / ",AW128," / ",AX128," / ",AY128," / ",AZ128," / ",BA128," / ",BB128," / ",BC128," / ",BD128," / ",BE128," / ",BF128," / ",BG128)</f>
        <v xml:space="preserve"> /  /  /  /  /  / Trabajo /  /  /  /  /  /  /  /  /  /  / </v>
      </c>
      <c r="AP128" s="22"/>
      <c r="AQ128" s="22"/>
      <c r="AR128" s="22"/>
      <c r="AS128" s="22"/>
      <c r="AT128" s="22"/>
      <c r="AU128" s="22"/>
      <c r="AV128" s="22" t="s">
        <v>33</v>
      </c>
      <c r="AW128" s="22"/>
      <c r="AX128" s="22"/>
      <c r="AY128" s="22"/>
      <c r="AZ128" s="22"/>
      <c r="BA128" s="22"/>
      <c r="BB128" s="22"/>
      <c r="BC128" s="22"/>
      <c r="BD128" s="22"/>
      <c r="BE128" s="22"/>
      <c r="BF128" s="22"/>
      <c r="BG128" s="22"/>
      <c r="BH128" s="22"/>
    </row>
    <row r="129" spans="1:60" ht="30" customHeight="1" x14ac:dyDescent="0.2">
      <c r="A129" s="39">
        <v>128</v>
      </c>
      <c r="B129" s="24" t="s">
        <v>842</v>
      </c>
      <c r="C129" s="22" t="s">
        <v>47</v>
      </c>
      <c r="D129" s="22" t="s">
        <v>121</v>
      </c>
      <c r="E129" s="22" t="s">
        <v>130</v>
      </c>
      <c r="F129" s="22" t="s">
        <v>733</v>
      </c>
      <c r="G129" s="22" t="s">
        <v>747</v>
      </c>
      <c r="H129" s="22" t="s">
        <v>131</v>
      </c>
      <c r="I129" s="34">
        <v>890000</v>
      </c>
      <c r="J129" s="22" t="str">
        <f t="shared" si="12"/>
        <v xml:space="preserve"> / Transferencia en especie /  / </v>
      </c>
      <c r="K129" s="22"/>
      <c r="L129" s="22" t="s">
        <v>4</v>
      </c>
      <c r="M129" s="22"/>
      <c r="N129" s="22"/>
      <c r="O129" s="22" t="s">
        <v>427</v>
      </c>
      <c r="P129" s="22"/>
      <c r="Q129" s="15"/>
      <c r="R129" s="22" t="s">
        <v>111</v>
      </c>
      <c r="S129" s="22" t="s">
        <v>59</v>
      </c>
      <c r="T129" s="23">
        <v>1200</v>
      </c>
      <c r="U129" s="22" t="s">
        <v>50</v>
      </c>
      <c r="V129" s="22"/>
      <c r="W129" s="22"/>
      <c r="X129" s="22"/>
      <c r="Y129" s="22"/>
      <c r="Z129" s="22" t="s">
        <v>45</v>
      </c>
      <c r="AA129" s="22"/>
      <c r="AB129" s="22" t="s">
        <v>52</v>
      </c>
      <c r="AC129" s="22"/>
      <c r="AD129" s="22"/>
      <c r="AE129" s="45">
        <v>42398</v>
      </c>
      <c r="AF129" s="24" t="s">
        <v>638</v>
      </c>
      <c r="AG129" s="47" t="s">
        <v>669</v>
      </c>
      <c r="AH129" s="22"/>
      <c r="AI129" s="22"/>
      <c r="AJ129" s="22"/>
      <c r="AK129" s="22"/>
      <c r="AL129" s="22"/>
      <c r="AM129" s="22"/>
      <c r="AN129" s="22">
        <f t="shared" si="13"/>
        <v>1</v>
      </c>
      <c r="AO129" s="22" t="str">
        <f t="shared" si="14"/>
        <v xml:space="preserve">Alimentación /  /  /  /  /  /  /  /  /  /  /  /  /  /  /  /  / </v>
      </c>
      <c r="AP129" s="22" t="s">
        <v>27</v>
      </c>
      <c r="AQ129" s="22"/>
      <c r="AR129" s="22"/>
      <c r="AS129" s="22"/>
      <c r="AT129" s="22"/>
      <c r="AU129" s="22"/>
      <c r="AV129" s="22"/>
      <c r="AW129" s="22"/>
      <c r="AX129" s="22"/>
      <c r="AY129" s="22"/>
      <c r="AZ129" s="22"/>
      <c r="BA129" s="22"/>
      <c r="BB129" s="22"/>
      <c r="BC129" s="22"/>
      <c r="BD129" s="22"/>
      <c r="BE129" s="22"/>
      <c r="BF129" s="22"/>
      <c r="BG129" s="22"/>
      <c r="BH129" s="22" t="s">
        <v>771</v>
      </c>
    </row>
    <row r="130" spans="1:60" ht="30" customHeight="1" x14ac:dyDescent="0.2">
      <c r="A130" s="39">
        <v>129</v>
      </c>
      <c r="B130" s="24" t="s">
        <v>880</v>
      </c>
      <c r="C130" s="22" t="s">
        <v>47</v>
      </c>
      <c r="D130" s="22" t="s">
        <v>121</v>
      </c>
      <c r="E130" s="22" t="s">
        <v>128</v>
      </c>
      <c r="F130" s="22" t="s">
        <v>733</v>
      </c>
      <c r="G130" s="22"/>
      <c r="H130" s="22" t="s">
        <v>881</v>
      </c>
      <c r="I130" s="34">
        <v>597720</v>
      </c>
      <c r="J130" s="22" t="str">
        <f t="shared" si="12"/>
        <v xml:space="preserve">Transferencia monetaria /  /  / </v>
      </c>
      <c r="K130" s="22" t="s">
        <v>3</v>
      </c>
      <c r="L130" s="15"/>
      <c r="M130" s="22"/>
      <c r="N130" s="22"/>
      <c r="O130" s="22" t="s">
        <v>882</v>
      </c>
      <c r="P130" s="15"/>
      <c r="Q130" s="15"/>
      <c r="R130" s="22" t="s">
        <v>53</v>
      </c>
      <c r="S130" s="22" t="s">
        <v>49</v>
      </c>
      <c r="T130" s="23">
        <v>100</v>
      </c>
      <c r="U130" s="22" t="s">
        <v>50</v>
      </c>
      <c r="V130" s="22"/>
      <c r="W130" s="22"/>
      <c r="X130" s="22"/>
      <c r="Y130" s="22"/>
      <c r="Z130" s="22" t="s">
        <v>58</v>
      </c>
      <c r="AA130" s="22"/>
      <c r="AB130" s="22" t="s">
        <v>52</v>
      </c>
      <c r="AC130" s="22"/>
      <c r="AD130" s="22"/>
      <c r="AE130" s="45"/>
      <c r="AF130" s="24"/>
      <c r="AG130" s="47"/>
      <c r="AH130" s="22"/>
      <c r="AI130" s="22"/>
      <c r="AJ130" s="22"/>
      <c r="AK130" s="22"/>
      <c r="AL130" s="22"/>
      <c r="AM130" s="22"/>
      <c r="AN130" s="22">
        <f t="shared" si="13"/>
        <v>1</v>
      </c>
      <c r="AO130" s="22" t="str">
        <f t="shared" si="14"/>
        <v xml:space="preserve"> / Salud /  /  /  /  /  /  /  /  /  /  /  /  /  /  /  / </v>
      </c>
      <c r="AP130" s="22"/>
      <c r="AQ130" s="22" t="s">
        <v>28</v>
      </c>
      <c r="AR130" s="22"/>
      <c r="AS130" s="22"/>
      <c r="AT130" s="22"/>
      <c r="AU130" s="22"/>
      <c r="AV130" s="22"/>
      <c r="AW130" s="22"/>
      <c r="AX130" s="22"/>
      <c r="AY130" s="22"/>
      <c r="AZ130" s="22"/>
      <c r="BA130" s="22"/>
      <c r="BB130" s="22"/>
      <c r="BC130" s="22"/>
      <c r="BD130" s="22"/>
      <c r="BE130" s="22"/>
      <c r="BF130" s="22"/>
      <c r="BG130" s="22"/>
      <c r="BH130" s="22"/>
    </row>
    <row r="131" spans="1:60" ht="30" customHeight="1" x14ac:dyDescent="0.2">
      <c r="A131" s="39">
        <v>130</v>
      </c>
      <c r="B131" s="24" t="s">
        <v>842</v>
      </c>
      <c r="C131" s="22" t="s">
        <v>47</v>
      </c>
      <c r="D131" s="22" t="s">
        <v>121</v>
      </c>
      <c r="E131" s="22" t="s">
        <v>132</v>
      </c>
      <c r="F131" s="22" t="s">
        <v>733</v>
      </c>
      <c r="G131" s="22"/>
      <c r="H131" s="22" t="s">
        <v>428</v>
      </c>
      <c r="I131" s="34">
        <v>200000</v>
      </c>
      <c r="J131" s="22" t="str">
        <f t="shared" si="12"/>
        <v xml:space="preserve">Transferencia monetaria /  / Servicios / </v>
      </c>
      <c r="K131" s="15" t="s">
        <v>3</v>
      </c>
      <c r="L131" s="22"/>
      <c r="M131" s="22" t="s">
        <v>5</v>
      </c>
      <c r="N131" s="22"/>
      <c r="O131" s="22" t="s">
        <v>429</v>
      </c>
      <c r="P131" s="22"/>
      <c r="Q131" s="15"/>
      <c r="R131" s="22" t="s">
        <v>133</v>
      </c>
      <c r="S131" s="22" t="s">
        <v>53</v>
      </c>
      <c r="T131" s="23">
        <v>1000</v>
      </c>
      <c r="U131" s="22" t="s">
        <v>50</v>
      </c>
      <c r="V131" s="22"/>
      <c r="W131" s="22"/>
      <c r="X131" s="22"/>
      <c r="Y131" s="22"/>
      <c r="Z131" s="22" t="s">
        <v>134</v>
      </c>
      <c r="AA131" s="22"/>
      <c r="AB131" s="22" t="s">
        <v>52</v>
      </c>
      <c r="AC131" s="22"/>
      <c r="AD131" s="22"/>
      <c r="AE131" s="45">
        <v>42398</v>
      </c>
      <c r="AF131" s="24" t="s">
        <v>638</v>
      </c>
      <c r="AG131" s="47" t="s">
        <v>670</v>
      </c>
      <c r="AH131" s="22"/>
      <c r="AI131" s="22"/>
      <c r="AJ131" s="22"/>
      <c r="AK131" s="22"/>
      <c r="AL131" s="22"/>
      <c r="AM131" s="22"/>
      <c r="AN131" s="22">
        <f t="shared" si="13"/>
        <v>2</v>
      </c>
      <c r="AO131" s="22" t="str">
        <f t="shared" si="14"/>
        <v xml:space="preserve"> / Salud /  /  /  / Deporte /  /  /  /  /  /  /  /  /  /  /  / </v>
      </c>
      <c r="AP131" s="22"/>
      <c r="AQ131" s="22" t="s">
        <v>28</v>
      </c>
      <c r="AR131" s="22"/>
      <c r="AS131" s="22"/>
      <c r="AT131" s="22"/>
      <c r="AU131" s="22" t="s">
        <v>32</v>
      </c>
      <c r="AV131" s="22"/>
      <c r="AW131" s="22"/>
      <c r="AX131" s="22"/>
      <c r="AY131" s="22"/>
      <c r="AZ131" s="22"/>
      <c r="BA131" s="22"/>
      <c r="BB131" s="22"/>
      <c r="BC131" s="22"/>
      <c r="BD131" s="22"/>
      <c r="BE131" s="22"/>
      <c r="BF131" s="22"/>
      <c r="BG131" s="22"/>
      <c r="BH131" s="22" t="s">
        <v>771</v>
      </c>
    </row>
    <row r="132" spans="1:60" ht="30" customHeight="1" x14ac:dyDescent="0.2">
      <c r="A132" s="39">
        <v>131</v>
      </c>
      <c r="B132" s="24" t="s">
        <v>842</v>
      </c>
      <c r="C132" s="22" t="s">
        <v>47</v>
      </c>
      <c r="D132" s="22" t="s">
        <v>121</v>
      </c>
      <c r="E132" s="22" t="s">
        <v>135</v>
      </c>
      <c r="F132" s="22" t="s">
        <v>733</v>
      </c>
      <c r="G132" s="22"/>
      <c r="H132" s="22" t="s">
        <v>430</v>
      </c>
      <c r="I132" s="34">
        <v>200000</v>
      </c>
      <c r="J132" s="22" t="str">
        <f t="shared" si="12"/>
        <v xml:space="preserve">Transferencia monetaria /  /  / </v>
      </c>
      <c r="K132" s="15" t="s">
        <v>3</v>
      </c>
      <c r="L132" s="22"/>
      <c r="M132" s="22"/>
      <c r="N132" s="22"/>
      <c r="O132" s="33" t="s">
        <v>136</v>
      </c>
      <c r="P132" s="33"/>
      <c r="Q132" s="15"/>
      <c r="R132" s="22" t="s">
        <v>53</v>
      </c>
      <c r="S132" s="22" t="s">
        <v>53</v>
      </c>
      <c r="T132" s="23" t="s">
        <v>54</v>
      </c>
      <c r="U132" s="22" t="s">
        <v>50</v>
      </c>
      <c r="V132" s="22"/>
      <c r="W132" s="22"/>
      <c r="X132" s="22"/>
      <c r="Y132" s="22"/>
      <c r="Z132" s="22" t="s">
        <v>68</v>
      </c>
      <c r="AA132" s="22"/>
      <c r="AB132" s="22" t="s">
        <v>52</v>
      </c>
      <c r="AC132" s="22"/>
      <c r="AD132" s="22"/>
      <c r="AE132" s="45">
        <v>42398</v>
      </c>
      <c r="AF132" s="24" t="s">
        <v>638</v>
      </c>
      <c r="AG132" s="47" t="s">
        <v>671</v>
      </c>
      <c r="AH132" s="22"/>
      <c r="AI132" s="22"/>
      <c r="AJ132" s="22"/>
      <c r="AK132" s="22"/>
      <c r="AL132" s="22"/>
      <c r="AM132" s="22"/>
      <c r="AN132" s="22">
        <f t="shared" si="13"/>
        <v>1</v>
      </c>
      <c r="AO132" s="22" t="str">
        <f t="shared" si="14"/>
        <v xml:space="preserve"> /  /  /  /  / Deporte /  /  /  /  /  /  /  /  /  /  /  / </v>
      </c>
      <c r="AP132" s="22"/>
      <c r="AQ132" s="22"/>
      <c r="AR132" s="22"/>
      <c r="AS132" s="22"/>
      <c r="AT132" s="22"/>
      <c r="AU132" s="22" t="s">
        <v>32</v>
      </c>
      <c r="AV132" s="22"/>
      <c r="AW132" s="22"/>
      <c r="AX132" s="22"/>
      <c r="AY132" s="22"/>
      <c r="AZ132" s="22"/>
      <c r="BA132" s="22"/>
      <c r="BB132" s="22"/>
      <c r="BC132" s="22"/>
      <c r="BD132" s="22"/>
      <c r="BE132" s="22"/>
      <c r="BF132" s="22"/>
      <c r="BG132" s="22"/>
      <c r="BH132" s="22" t="s">
        <v>771</v>
      </c>
    </row>
    <row r="133" spans="1:60" ht="30" customHeight="1" x14ac:dyDescent="0.2">
      <c r="A133" s="39">
        <v>132</v>
      </c>
      <c r="B133" s="24" t="s">
        <v>1071</v>
      </c>
      <c r="C133" s="22" t="s">
        <v>47</v>
      </c>
      <c r="D133" s="22" t="s">
        <v>121</v>
      </c>
      <c r="E133" s="22" t="s">
        <v>141</v>
      </c>
      <c r="F133" s="22" t="s">
        <v>733</v>
      </c>
      <c r="G133" s="22" t="s">
        <v>748</v>
      </c>
      <c r="H133" s="22" t="s">
        <v>137</v>
      </c>
      <c r="I133" s="33">
        <v>4350000</v>
      </c>
      <c r="J133" s="22" t="str">
        <f t="shared" si="12"/>
        <v xml:space="preserve">Transferencia monetaria /  /  / </v>
      </c>
      <c r="K133" s="15" t="s">
        <v>3</v>
      </c>
      <c r="L133" s="22"/>
      <c r="M133" s="22"/>
      <c r="N133" s="22"/>
      <c r="O133" s="22" t="s">
        <v>138</v>
      </c>
      <c r="P133" s="34" t="s">
        <v>1042</v>
      </c>
      <c r="Q133" s="15"/>
      <c r="R133" s="22" t="s">
        <v>139</v>
      </c>
      <c r="S133" s="22" t="s">
        <v>117</v>
      </c>
      <c r="T133" s="23">
        <v>2511</v>
      </c>
      <c r="U133" s="22" t="s">
        <v>50</v>
      </c>
      <c r="V133" s="22"/>
      <c r="W133" s="22"/>
      <c r="X133" s="22"/>
      <c r="Y133" s="22"/>
      <c r="Z133" s="22" t="s">
        <v>68</v>
      </c>
      <c r="AA133" s="22"/>
      <c r="AB133" s="22" t="s">
        <v>52</v>
      </c>
      <c r="AC133" s="22"/>
      <c r="AD133" s="22"/>
      <c r="AE133" s="45">
        <v>42398</v>
      </c>
      <c r="AF133" s="24" t="s">
        <v>638</v>
      </c>
      <c r="AG133" s="47" t="s">
        <v>667</v>
      </c>
      <c r="AH133" s="22"/>
      <c r="AI133" s="22"/>
      <c r="AJ133" s="22"/>
      <c r="AK133" s="22"/>
      <c r="AL133" s="22"/>
      <c r="AM133" s="22"/>
      <c r="AN133" s="22">
        <f t="shared" si="13"/>
        <v>1</v>
      </c>
      <c r="AO133" s="22" t="str">
        <f t="shared" si="14"/>
        <v xml:space="preserve"> /  / Educación /  /  /  /  /  /  /  /  /  /  /  /  /  /  / </v>
      </c>
      <c r="AP133" s="22"/>
      <c r="AQ133" s="22"/>
      <c r="AR133" s="22" t="s">
        <v>29</v>
      </c>
      <c r="AS133" s="22"/>
      <c r="AT133" s="22"/>
      <c r="AU133" s="22"/>
      <c r="AV133" s="22"/>
      <c r="AW133" s="22"/>
      <c r="AX133" s="22"/>
      <c r="AY133" s="22"/>
      <c r="AZ133" s="22"/>
      <c r="BA133" s="22"/>
      <c r="BB133" s="22"/>
      <c r="BC133" s="22"/>
      <c r="BD133" s="22"/>
      <c r="BE133" s="22"/>
      <c r="BF133" s="22"/>
      <c r="BG133" s="22"/>
      <c r="BH133" s="22" t="s">
        <v>771</v>
      </c>
    </row>
    <row r="134" spans="1:60" ht="30" customHeight="1" x14ac:dyDescent="0.2">
      <c r="A134" s="39">
        <v>133</v>
      </c>
      <c r="B134" s="24" t="s">
        <v>1071</v>
      </c>
      <c r="C134" s="22" t="s">
        <v>47</v>
      </c>
      <c r="D134" s="22" t="s">
        <v>121</v>
      </c>
      <c r="E134" s="22" t="s">
        <v>140</v>
      </c>
      <c r="F134" s="22" t="s">
        <v>733</v>
      </c>
      <c r="G134" s="22" t="s">
        <v>749</v>
      </c>
      <c r="H134" s="22" t="s">
        <v>142</v>
      </c>
      <c r="I134" s="33">
        <v>2160000</v>
      </c>
      <c r="J134" s="22" t="str">
        <f t="shared" si="12"/>
        <v xml:space="preserve">Transferencia monetaria /  /  / </v>
      </c>
      <c r="K134" s="15" t="s">
        <v>3</v>
      </c>
      <c r="L134" s="22"/>
      <c r="M134" s="22"/>
      <c r="N134" s="22"/>
      <c r="O134" s="22" t="s">
        <v>143</v>
      </c>
      <c r="P134" s="22" t="s">
        <v>1041</v>
      </c>
      <c r="Q134" s="15"/>
      <c r="R134" s="22" t="s">
        <v>120</v>
      </c>
      <c r="S134" s="22" t="s">
        <v>56</v>
      </c>
      <c r="T134" s="23">
        <v>700</v>
      </c>
      <c r="U134" s="22" t="s">
        <v>50</v>
      </c>
      <c r="V134" s="22"/>
      <c r="W134" s="22"/>
      <c r="X134" s="22"/>
      <c r="Y134" s="22"/>
      <c r="Z134" s="22" t="s">
        <v>68</v>
      </c>
      <c r="AA134" s="22"/>
      <c r="AB134" s="22" t="s">
        <v>52</v>
      </c>
      <c r="AC134" s="22"/>
      <c r="AD134" s="22"/>
      <c r="AE134" s="45">
        <v>42398</v>
      </c>
      <c r="AF134" s="24" t="s">
        <v>638</v>
      </c>
      <c r="AG134" s="47" t="s">
        <v>668</v>
      </c>
      <c r="AH134" s="22"/>
      <c r="AI134" s="22"/>
      <c r="AJ134" s="22"/>
      <c r="AK134" s="22"/>
      <c r="AL134" s="22"/>
      <c r="AM134" s="22"/>
      <c r="AN134" s="22">
        <f t="shared" si="13"/>
        <v>1</v>
      </c>
      <c r="AO134" s="22" t="str">
        <f t="shared" si="14"/>
        <v xml:space="preserve"> /  / Educación /  /  /  /  /  /  /  /  /  /  /  /  /  /  / </v>
      </c>
      <c r="AP134" s="22"/>
      <c r="AQ134" s="22"/>
      <c r="AR134" s="22" t="s">
        <v>29</v>
      </c>
      <c r="AS134" s="22"/>
      <c r="AT134" s="22"/>
      <c r="AU134" s="22"/>
      <c r="AV134" s="22"/>
      <c r="AW134" s="22"/>
      <c r="AX134" s="22"/>
      <c r="AY134" s="22"/>
      <c r="AZ134" s="22"/>
      <c r="BA134" s="22"/>
      <c r="BB134" s="22"/>
      <c r="BC134" s="22"/>
      <c r="BD134" s="22"/>
      <c r="BE134" s="22"/>
      <c r="BF134" s="22"/>
      <c r="BG134" s="22"/>
      <c r="BH134" s="22" t="s">
        <v>771</v>
      </c>
    </row>
    <row r="135" spans="1:60" ht="30" customHeight="1" x14ac:dyDescent="0.2">
      <c r="A135" s="39">
        <v>134</v>
      </c>
      <c r="B135" s="24" t="s">
        <v>842</v>
      </c>
      <c r="C135" s="22" t="s">
        <v>47</v>
      </c>
      <c r="D135" s="22" t="s">
        <v>121</v>
      </c>
      <c r="E135" s="22" t="s">
        <v>126</v>
      </c>
      <c r="F135" s="22" t="s">
        <v>733</v>
      </c>
      <c r="G135" s="22"/>
      <c r="H135" s="22" t="s">
        <v>127</v>
      </c>
      <c r="I135" s="34">
        <v>7000000</v>
      </c>
      <c r="J135" s="22" t="str">
        <f t="shared" si="12"/>
        <v xml:space="preserve">Transferencia monetaria /  /  / </v>
      </c>
      <c r="K135" s="15" t="s">
        <v>3</v>
      </c>
      <c r="L135" s="22"/>
      <c r="M135" s="22"/>
      <c r="N135" s="22"/>
      <c r="O135" s="22" t="s">
        <v>426</v>
      </c>
      <c r="P135" s="22"/>
      <c r="Q135" s="15"/>
      <c r="R135" s="22" t="s">
        <v>114</v>
      </c>
      <c r="S135" s="22" t="s">
        <v>53</v>
      </c>
      <c r="T135" s="23">
        <v>800</v>
      </c>
      <c r="U135" s="22" t="s">
        <v>50</v>
      </c>
      <c r="V135" s="22"/>
      <c r="W135" s="22"/>
      <c r="X135" s="22"/>
      <c r="Y135" s="22"/>
      <c r="Z135" s="22" t="s">
        <v>68</v>
      </c>
      <c r="AA135" s="22"/>
      <c r="AB135" s="22" t="s">
        <v>52</v>
      </c>
      <c r="AC135" s="22"/>
      <c r="AD135" s="22"/>
      <c r="AE135" s="45">
        <v>42398</v>
      </c>
      <c r="AF135" s="24" t="s">
        <v>638</v>
      </c>
      <c r="AG135" s="47" t="s">
        <v>666</v>
      </c>
      <c r="AH135" s="22"/>
      <c r="AI135" s="22"/>
      <c r="AJ135" s="22"/>
      <c r="AK135" s="22"/>
      <c r="AL135" s="22"/>
      <c r="AM135" s="22"/>
      <c r="AN135" s="22">
        <f t="shared" si="13"/>
        <v>3</v>
      </c>
      <c r="AO135" s="22" t="str">
        <f t="shared" si="14"/>
        <v xml:space="preserve">Alimentación /  /  /  /  /  / Trabajo /  /  /  /  /  /  / Ecosistema sustentable /  /  /  / </v>
      </c>
      <c r="AP135" s="22" t="s">
        <v>27</v>
      </c>
      <c r="AQ135" s="22"/>
      <c r="AR135" s="22"/>
      <c r="AS135" s="22"/>
      <c r="AT135" s="22"/>
      <c r="AU135" s="22"/>
      <c r="AV135" s="22" t="s">
        <v>33</v>
      </c>
      <c r="AW135" s="22"/>
      <c r="AX135" s="22"/>
      <c r="AY135" s="22"/>
      <c r="AZ135" s="22"/>
      <c r="BA135" s="22"/>
      <c r="BB135" s="22"/>
      <c r="BC135" s="22" t="s">
        <v>40</v>
      </c>
      <c r="BD135" s="22"/>
      <c r="BE135" s="22"/>
      <c r="BF135" s="22"/>
      <c r="BG135" s="22"/>
      <c r="BH135" s="22" t="s">
        <v>771</v>
      </c>
    </row>
    <row r="136" spans="1:60" ht="30" customHeight="1" x14ac:dyDescent="0.2">
      <c r="A136" s="39">
        <v>135</v>
      </c>
      <c r="B136" s="24" t="s">
        <v>972</v>
      </c>
      <c r="C136" s="22" t="s">
        <v>47</v>
      </c>
      <c r="D136" s="22" t="s">
        <v>121</v>
      </c>
      <c r="E136" s="22" t="s">
        <v>124</v>
      </c>
      <c r="F136" s="22" t="s">
        <v>733</v>
      </c>
      <c r="G136" s="22"/>
      <c r="H136" s="22" t="s">
        <v>125</v>
      </c>
      <c r="I136" s="34">
        <v>4000000</v>
      </c>
      <c r="J136" s="22" t="str">
        <f t="shared" si="12"/>
        <v xml:space="preserve">Transferencia monetaria /  /  / </v>
      </c>
      <c r="K136" s="15" t="s">
        <v>3</v>
      </c>
      <c r="L136" s="22"/>
      <c r="M136" s="22"/>
      <c r="N136" s="22"/>
      <c r="O136" s="22" t="s">
        <v>992</v>
      </c>
      <c r="P136" s="22" t="s">
        <v>980</v>
      </c>
      <c r="Q136" s="15"/>
      <c r="R136" s="22" t="s">
        <v>114</v>
      </c>
      <c r="S136" s="22" t="s">
        <v>53</v>
      </c>
      <c r="T136" s="23">
        <v>250</v>
      </c>
      <c r="U136" s="22" t="s">
        <v>50</v>
      </c>
      <c r="V136" s="22"/>
      <c r="W136" s="22"/>
      <c r="X136" s="22"/>
      <c r="Y136" s="22"/>
      <c r="Z136" s="22" t="s">
        <v>68</v>
      </c>
      <c r="AA136" s="22"/>
      <c r="AB136" s="22" t="s">
        <v>52</v>
      </c>
      <c r="AC136" s="22"/>
      <c r="AD136" s="22"/>
      <c r="AE136" s="45">
        <v>42398</v>
      </c>
      <c r="AF136" s="24" t="s">
        <v>638</v>
      </c>
      <c r="AG136" s="47" t="s">
        <v>673</v>
      </c>
      <c r="AH136" s="22"/>
      <c r="AI136" s="22"/>
      <c r="AJ136" s="22"/>
      <c r="AK136" s="22"/>
      <c r="AL136" s="22"/>
      <c r="AM136" s="22"/>
      <c r="AN136" s="22">
        <f t="shared" si="13"/>
        <v>3</v>
      </c>
      <c r="AO136" s="22" t="str">
        <f t="shared" si="14"/>
        <v xml:space="preserve">Alimentación /  /  /  /  /  / Trabajo /  /  /  /  /  /  / Ecosistema sustentable /  /  /  / </v>
      </c>
      <c r="AP136" s="22" t="s">
        <v>27</v>
      </c>
      <c r="AQ136" s="22"/>
      <c r="AR136" s="22"/>
      <c r="AS136" s="22"/>
      <c r="AT136" s="22"/>
      <c r="AU136" s="22"/>
      <c r="AV136" s="22" t="s">
        <v>33</v>
      </c>
      <c r="AW136" s="22"/>
      <c r="AX136" s="22"/>
      <c r="AY136" s="22"/>
      <c r="AZ136" s="22"/>
      <c r="BA136" s="22"/>
      <c r="BB136" s="22"/>
      <c r="BC136" s="22" t="s">
        <v>40</v>
      </c>
      <c r="BD136" s="22"/>
      <c r="BE136" s="22"/>
      <c r="BF136" s="22"/>
      <c r="BG136" s="22"/>
      <c r="BH136" s="22" t="s">
        <v>771</v>
      </c>
    </row>
    <row r="137" spans="1:60" ht="30" customHeight="1" x14ac:dyDescent="0.2">
      <c r="A137" s="39">
        <v>136</v>
      </c>
      <c r="B137" s="24" t="s">
        <v>842</v>
      </c>
      <c r="C137" s="22" t="s">
        <v>47</v>
      </c>
      <c r="D137" s="22" t="s">
        <v>121</v>
      </c>
      <c r="E137" s="22" t="s">
        <v>122</v>
      </c>
      <c r="F137" s="22" t="s">
        <v>733</v>
      </c>
      <c r="G137" s="22"/>
      <c r="H137" s="22" t="s">
        <v>425</v>
      </c>
      <c r="I137" s="34">
        <v>59920000</v>
      </c>
      <c r="J137" s="22" t="str">
        <f t="shared" si="12"/>
        <v xml:space="preserve">Transferencia monetaria /  /  / </v>
      </c>
      <c r="K137" s="15" t="s">
        <v>3</v>
      </c>
      <c r="L137" s="22"/>
      <c r="M137" s="22"/>
      <c r="N137" s="22"/>
      <c r="O137" s="22" t="s">
        <v>123</v>
      </c>
      <c r="P137" s="22"/>
      <c r="Q137" s="15"/>
      <c r="R137" s="22" t="s">
        <v>114</v>
      </c>
      <c r="S137" s="22" t="s">
        <v>53</v>
      </c>
      <c r="T137" s="23">
        <v>5350</v>
      </c>
      <c r="U137" s="22" t="s">
        <v>50</v>
      </c>
      <c r="V137" s="22"/>
      <c r="W137" s="22"/>
      <c r="X137" s="22"/>
      <c r="Y137" s="22"/>
      <c r="Z137" s="22" t="s">
        <v>68</v>
      </c>
      <c r="AA137" s="22"/>
      <c r="AB137" s="22" t="s">
        <v>52</v>
      </c>
      <c r="AC137" s="22"/>
      <c r="AD137" s="22"/>
      <c r="AE137" s="45">
        <v>42398</v>
      </c>
      <c r="AF137" s="24" t="s">
        <v>638</v>
      </c>
      <c r="AG137" s="47" t="s">
        <v>672</v>
      </c>
      <c r="AH137" s="22"/>
      <c r="AI137" s="22"/>
      <c r="AJ137" s="22"/>
      <c r="AK137" s="22"/>
      <c r="AL137" s="22"/>
      <c r="AM137" s="22"/>
      <c r="AN137" s="22">
        <f t="shared" si="13"/>
        <v>3</v>
      </c>
      <c r="AO137" s="22" t="str">
        <f t="shared" si="14"/>
        <v xml:space="preserve">Alimentación /  /  /  /  /  / Trabajo /  /  /  /  /  /  / Ecosistema sustentable /  /  /  / </v>
      </c>
      <c r="AP137" s="22" t="s">
        <v>27</v>
      </c>
      <c r="AQ137" s="22"/>
      <c r="AR137" s="22"/>
      <c r="AS137" s="22"/>
      <c r="AT137" s="22"/>
      <c r="AU137" s="22"/>
      <c r="AV137" s="22" t="s">
        <v>33</v>
      </c>
      <c r="AW137" s="22"/>
      <c r="AX137" s="22"/>
      <c r="AY137" s="22"/>
      <c r="AZ137" s="22"/>
      <c r="BA137" s="22"/>
      <c r="BB137" s="22"/>
      <c r="BC137" s="22" t="s">
        <v>40</v>
      </c>
      <c r="BD137" s="22"/>
      <c r="BE137" s="22"/>
      <c r="BF137" s="22"/>
      <c r="BG137" s="22"/>
      <c r="BH137" s="22" t="s">
        <v>771</v>
      </c>
    </row>
    <row r="138" spans="1:60" ht="30" customHeight="1" x14ac:dyDescent="0.2">
      <c r="A138" s="39">
        <v>137</v>
      </c>
      <c r="B138" s="22" t="s">
        <v>851</v>
      </c>
      <c r="C138" s="22" t="s">
        <v>47</v>
      </c>
      <c r="D138" s="22" t="s">
        <v>144</v>
      </c>
      <c r="E138" s="22" t="s">
        <v>794</v>
      </c>
      <c r="F138" s="22" t="s">
        <v>732</v>
      </c>
      <c r="G138" s="22"/>
      <c r="H138" s="22" t="s">
        <v>795</v>
      </c>
      <c r="I138" s="33">
        <v>200000</v>
      </c>
      <c r="J138" s="22" t="str">
        <f t="shared" si="12"/>
        <v xml:space="preserve">Transferencia monetaria /  /  / </v>
      </c>
      <c r="K138" s="15" t="s">
        <v>3</v>
      </c>
      <c r="L138" s="22"/>
      <c r="M138" s="22"/>
      <c r="N138" s="22"/>
      <c r="O138" s="22" t="s">
        <v>796</v>
      </c>
      <c r="P138" s="22"/>
      <c r="Q138" s="15"/>
      <c r="R138" s="22" t="s">
        <v>120</v>
      </c>
      <c r="S138" s="22" t="s">
        <v>272</v>
      </c>
      <c r="T138" s="23">
        <v>20</v>
      </c>
      <c r="U138" s="22" t="s">
        <v>348</v>
      </c>
      <c r="V138" s="22"/>
      <c r="W138" s="22"/>
      <c r="X138" s="22"/>
      <c r="Y138" s="22"/>
      <c r="Z138" s="22" t="s">
        <v>68</v>
      </c>
      <c r="AA138" s="22"/>
      <c r="AB138" s="22" t="s">
        <v>46</v>
      </c>
      <c r="AC138" s="22"/>
      <c r="AD138" s="22"/>
      <c r="AE138" s="22"/>
      <c r="AF138" s="22"/>
      <c r="AG138" s="22"/>
      <c r="AH138" s="22"/>
      <c r="AI138" s="22"/>
      <c r="AJ138" s="22"/>
      <c r="AK138" s="22"/>
      <c r="AL138" s="22"/>
      <c r="AM138" s="22"/>
      <c r="AN138" s="22">
        <f t="shared" si="13"/>
        <v>4</v>
      </c>
      <c r="AO138" s="22" t="str">
        <f t="shared" si="14"/>
        <v xml:space="preserve"> /  /  /  /  / Deporte /  / Cultura / Recreación /  /  /  /  /  /  / Participación ciudadana /  / </v>
      </c>
      <c r="AP138" s="22"/>
      <c r="AQ138" s="22"/>
      <c r="AR138" s="22"/>
      <c r="AS138" s="22"/>
      <c r="AT138" s="22"/>
      <c r="AU138" s="22" t="s">
        <v>32</v>
      </c>
      <c r="AV138" s="22"/>
      <c r="AW138" s="22" t="s">
        <v>34</v>
      </c>
      <c r="AX138" s="24" t="s">
        <v>35</v>
      </c>
      <c r="AY138" s="22"/>
      <c r="AZ138" s="22"/>
      <c r="BA138" s="22"/>
      <c r="BB138" s="22"/>
      <c r="BC138" s="22"/>
      <c r="BD138" s="22"/>
      <c r="BE138" s="22" t="s">
        <v>42</v>
      </c>
      <c r="BF138" s="22"/>
      <c r="BG138" s="22"/>
      <c r="BH138" s="22"/>
    </row>
    <row r="139" spans="1:60" ht="30" customHeight="1" x14ac:dyDescent="0.2">
      <c r="A139" s="39">
        <v>138</v>
      </c>
      <c r="B139" s="22" t="s">
        <v>883</v>
      </c>
      <c r="C139" s="22" t="s">
        <v>47</v>
      </c>
      <c r="D139" s="22" t="s">
        <v>144</v>
      </c>
      <c r="E139" s="22" t="s">
        <v>836</v>
      </c>
      <c r="F139" s="22" t="s">
        <v>732</v>
      </c>
      <c r="G139" s="22"/>
      <c r="H139" s="22" t="s">
        <v>898</v>
      </c>
      <c r="I139" s="33">
        <v>300000</v>
      </c>
      <c r="J139" s="22" t="str">
        <f t="shared" si="12"/>
        <v xml:space="preserve">Transferencia monetaria /  /  / </v>
      </c>
      <c r="K139" s="15" t="s">
        <v>3</v>
      </c>
      <c r="L139" s="22"/>
      <c r="M139" s="22"/>
      <c r="N139" s="22"/>
      <c r="O139" s="15" t="s">
        <v>899</v>
      </c>
      <c r="P139" s="22" t="s">
        <v>885</v>
      </c>
      <c r="Q139" s="15"/>
      <c r="R139" s="22" t="s">
        <v>114</v>
      </c>
      <c r="S139" s="22" t="s">
        <v>53</v>
      </c>
      <c r="T139" s="23">
        <v>20</v>
      </c>
      <c r="U139" s="22" t="s">
        <v>50</v>
      </c>
      <c r="V139" s="22"/>
      <c r="W139" s="22"/>
      <c r="X139" s="22"/>
      <c r="Y139" s="22"/>
      <c r="Z139" s="22" t="s">
        <v>68</v>
      </c>
      <c r="AA139" s="22"/>
      <c r="AB139" s="22" t="s">
        <v>46</v>
      </c>
      <c r="AC139" s="22"/>
      <c r="AD139" s="22"/>
      <c r="AE139" s="22"/>
      <c r="AF139" s="22"/>
      <c r="AG139" s="22"/>
      <c r="AH139" s="22"/>
      <c r="AI139" s="22"/>
      <c r="AJ139" s="22"/>
      <c r="AK139" s="22"/>
      <c r="AL139" s="22"/>
      <c r="AM139" s="22"/>
      <c r="AN139" s="22">
        <f t="shared" si="13"/>
        <v>1</v>
      </c>
      <c r="AO139" s="22" t="str">
        <f t="shared" si="14"/>
        <v xml:space="preserve"> /  /  /  /  /  /  / Cultura /  /  /  /  /  /  /  /  /  / </v>
      </c>
      <c r="AP139" s="22"/>
      <c r="AQ139" s="22"/>
      <c r="AR139" s="22"/>
      <c r="AS139" s="22"/>
      <c r="AT139" s="22"/>
      <c r="AU139" s="22"/>
      <c r="AV139" s="22"/>
      <c r="AW139" s="22" t="s">
        <v>34</v>
      </c>
      <c r="AX139" s="24"/>
      <c r="AY139" s="22"/>
      <c r="AZ139" s="22"/>
      <c r="BA139" s="22"/>
      <c r="BB139" s="22"/>
      <c r="BC139" s="22"/>
      <c r="BD139" s="22"/>
      <c r="BE139" s="22"/>
      <c r="BF139" s="22"/>
      <c r="BG139" s="22"/>
      <c r="BH139" s="22"/>
    </row>
    <row r="140" spans="1:60" ht="30" customHeight="1" x14ac:dyDescent="0.2">
      <c r="A140" s="39">
        <v>139</v>
      </c>
      <c r="B140" s="24" t="s">
        <v>909</v>
      </c>
      <c r="C140" s="22" t="s">
        <v>47</v>
      </c>
      <c r="D140" s="22" t="s">
        <v>144</v>
      </c>
      <c r="E140" s="22" t="s">
        <v>145</v>
      </c>
      <c r="F140" s="22" t="s">
        <v>733</v>
      </c>
      <c r="G140" s="22" t="s">
        <v>750</v>
      </c>
      <c r="H140" s="22" t="s">
        <v>431</v>
      </c>
      <c r="I140" s="34">
        <v>6000000</v>
      </c>
      <c r="J140" s="22" t="str">
        <f t="shared" si="12"/>
        <v xml:space="preserve">Transferencia monetaria /  /  / </v>
      </c>
      <c r="K140" s="15" t="s">
        <v>3</v>
      </c>
      <c r="L140" s="22"/>
      <c r="M140" s="22"/>
      <c r="N140" s="22"/>
      <c r="O140" s="22" t="s">
        <v>945</v>
      </c>
      <c r="P140" s="24" t="s">
        <v>944</v>
      </c>
      <c r="Q140" s="15"/>
      <c r="R140" s="22" t="s">
        <v>146</v>
      </c>
      <c r="S140" s="22" t="s">
        <v>117</v>
      </c>
      <c r="T140" s="23">
        <v>4267</v>
      </c>
      <c r="U140" s="22" t="s">
        <v>50</v>
      </c>
      <c r="V140" s="22"/>
      <c r="W140" s="22"/>
      <c r="X140" s="22"/>
      <c r="Y140" s="22"/>
      <c r="Z140" s="22" t="s">
        <v>68</v>
      </c>
      <c r="AA140" s="22"/>
      <c r="AB140" s="22" t="s">
        <v>52</v>
      </c>
      <c r="AC140" s="22"/>
      <c r="AD140" s="22"/>
      <c r="AE140" s="45">
        <v>42398</v>
      </c>
      <c r="AF140" s="24" t="s">
        <v>638</v>
      </c>
      <c r="AG140" s="47" t="s">
        <v>688</v>
      </c>
      <c r="AH140" s="22"/>
      <c r="AI140" s="22"/>
      <c r="AJ140" s="22"/>
      <c r="AK140" s="22"/>
      <c r="AL140" s="22"/>
      <c r="AM140" s="22"/>
      <c r="AN140" s="22">
        <f t="shared" si="13"/>
        <v>1</v>
      </c>
      <c r="AO140" s="22" t="str">
        <f t="shared" si="14"/>
        <v xml:space="preserve"> /  / Educación /  /  /  /  /  /  /  /  /  /  /  /  /  /  / </v>
      </c>
      <c r="AP140" s="22"/>
      <c r="AQ140" s="22"/>
      <c r="AR140" s="22" t="s">
        <v>29</v>
      </c>
      <c r="AS140" s="22"/>
      <c r="AT140" s="22"/>
      <c r="AU140" s="22"/>
      <c r="AV140" s="22"/>
      <c r="AW140" s="22"/>
      <c r="AX140" s="22"/>
      <c r="AY140" s="22"/>
      <c r="AZ140" s="22"/>
      <c r="BA140" s="22"/>
      <c r="BB140" s="22"/>
      <c r="BC140" s="22"/>
      <c r="BD140" s="22"/>
      <c r="BE140" s="22"/>
      <c r="BF140" s="22"/>
      <c r="BG140" s="22"/>
      <c r="BH140" s="22" t="s">
        <v>771</v>
      </c>
    </row>
    <row r="141" spans="1:60" ht="30" customHeight="1" x14ac:dyDescent="0.25">
      <c r="A141" s="39">
        <v>140</v>
      </c>
      <c r="B141" s="22" t="s">
        <v>915</v>
      </c>
      <c r="C141" s="22" t="s">
        <v>47</v>
      </c>
      <c r="D141" s="22" t="s">
        <v>160</v>
      </c>
      <c r="E141" s="22" t="s">
        <v>838</v>
      </c>
      <c r="F141" s="22" t="s">
        <v>733</v>
      </c>
      <c r="G141" s="22" t="s">
        <v>751</v>
      </c>
      <c r="H141" s="22" t="s">
        <v>929</v>
      </c>
      <c r="I141" s="34">
        <v>600000</v>
      </c>
      <c r="J141" s="22" t="str">
        <f t="shared" si="12"/>
        <v xml:space="preserve">Transferencia monetaria /  /  / </v>
      </c>
      <c r="K141" s="15" t="s">
        <v>3</v>
      </c>
      <c r="L141" s="22"/>
      <c r="M141" s="22"/>
      <c r="N141" s="22"/>
      <c r="O141" s="22" t="s">
        <v>803</v>
      </c>
      <c r="P141" s="22" t="s">
        <v>967</v>
      </c>
      <c r="Q141" s="15"/>
      <c r="R141" s="22" t="s">
        <v>163</v>
      </c>
      <c r="S141" s="22" t="s">
        <v>59</v>
      </c>
      <c r="T141" s="23">
        <v>800</v>
      </c>
      <c r="U141" s="22" t="s">
        <v>50</v>
      </c>
      <c r="V141" s="22"/>
      <c r="W141" s="22"/>
      <c r="X141" s="22"/>
      <c r="Y141" s="22"/>
      <c r="Z141" s="22" t="s">
        <v>68</v>
      </c>
      <c r="AA141" s="22"/>
      <c r="AB141" s="22" t="s">
        <v>52</v>
      </c>
      <c r="AC141" s="22"/>
      <c r="AD141" s="22"/>
      <c r="AE141" s="22"/>
      <c r="AF141" s="22"/>
      <c r="AG141" s="22"/>
      <c r="AH141" s="22"/>
      <c r="AI141" s="22"/>
      <c r="AJ141" s="22"/>
      <c r="AK141" s="22"/>
      <c r="AL141" s="22"/>
      <c r="AM141" s="22"/>
      <c r="AN141" s="22">
        <f t="shared" si="13"/>
        <v>2</v>
      </c>
      <c r="AO141" s="22" t="str">
        <f t="shared" si="14"/>
        <v xml:space="preserve"> /  /  /  /  /  / Trabajo /  /  /  /  /  / Economía popular /  /  /  /  / </v>
      </c>
      <c r="AP141" s="22"/>
      <c r="AQ141" s="22"/>
      <c r="AR141" s="22"/>
      <c r="AS141" s="22"/>
      <c r="AT141" s="22"/>
      <c r="AU141" s="22"/>
      <c r="AV141" s="22" t="s">
        <v>33</v>
      </c>
      <c r="AW141" s="22"/>
      <c r="AX141" s="22"/>
      <c r="AY141" s="22"/>
      <c r="AZ141" s="22"/>
      <c r="BA141" s="22"/>
      <c r="BB141" s="22" t="s">
        <v>69</v>
      </c>
      <c r="BC141" s="22"/>
      <c r="BD141" s="22"/>
      <c r="BE141" s="22"/>
      <c r="BF141" s="22"/>
      <c r="BG141" s="22"/>
      <c r="BH141" s="22"/>
    </row>
    <row r="142" spans="1:60" ht="30" customHeight="1" x14ac:dyDescent="0.2">
      <c r="A142" s="39">
        <v>141</v>
      </c>
      <c r="B142" s="24" t="s">
        <v>1014</v>
      </c>
      <c r="C142" s="22" t="s">
        <v>47</v>
      </c>
      <c r="D142" s="22" t="s">
        <v>160</v>
      </c>
      <c r="E142" s="22" t="s">
        <v>164</v>
      </c>
      <c r="F142" s="22" t="s">
        <v>732</v>
      </c>
      <c r="G142" s="22"/>
      <c r="H142" s="22" t="s">
        <v>433</v>
      </c>
      <c r="I142" s="33">
        <v>6234600</v>
      </c>
      <c r="J142" s="22" t="str">
        <f t="shared" si="12"/>
        <v xml:space="preserve">Transferencia monetaria /  /  / </v>
      </c>
      <c r="K142" s="15" t="s">
        <v>3</v>
      </c>
      <c r="L142" s="22"/>
      <c r="M142" s="22"/>
      <c r="N142" s="22"/>
      <c r="O142" s="22" t="s">
        <v>165</v>
      </c>
      <c r="P142" s="22" t="s">
        <v>1034</v>
      </c>
      <c r="Q142" s="15"/>
      <c r="R142" s="22" t="s">
        <v>166</v>
      </c>
      <c r="S142" s="22" t="s">
        <v>56</v>
      </c>
      <c r="T142" s="23">
        <v>20782</v>
      </c>
      <c r="U142" s="22" t="s">
        <v>167</v>
      </c>
      <c r="V142" s="22"/>
      <c r="W142" s="22"/>
      <c r="X142" s="22"/>
      <c r="Y142" s="22"/>
      <c r="Z142" s="22" t="s">
        <v>68</v>
      </c>
      <c r="AA142" s="22"/>
      <c r="AB142" s="22" t="s">
        <v>52</v>
      </c>
      <c r="AC142" s="22"/>
      <c r="AD142" s="22"/>
      <c r="AE142" s="45">
        <v>42398</v>
      </c>
      <c r="AF142" s="24" t="s">
        <v>638</v>
      </c>
      <c r="AG142" s="47" t="s">
        <v>697</v>
      </c>
      <c r="AH142" s="22"/>
      <c r="AI142" s="22"/>
      <c r="AJ142" s="22"/>
      <c r="AK142" s="22"/>
      <c r="AL142" s="22"/>
      <c r="AM142" s="22"/>
      <c r="AN142" s="22">
        <f t="shared" si="13"/>
        <v>1</v>
      </c>
      <c r="AO142" s="22" t="str">
        <f t="shared" si="14"/>
        <v xml:space="preserve"> /  / Educación /  /  /  /  /  /  /  /  /  /  /  /  /  /  / </v>
      </c>
      <c r="AP142" s="22"/>
      <c r="AQ142" s="22"/>
      <c r="AR142" s="22" t="s">
        <v>29</v>
      </c>
      <c r="AS142" s="22"/>
      <c r="AT142" s="22"/>
      <c r="AU142" s="22"/>
      <c r="AV142" s="22"/>
      <c r="AW142" s="22"/>
      <c r="AX142" s="22"/>
      <c r="AY142" s="22"/>
      <c r="AZ142" s="22"/>
      <c r="BA142" s="22"/>
      <c r="BB142" s="22"/>
      <c r="BC142" s="22"/>
      <c r="BD142" s="22"/>
      <c r="BE142" s="22"/>
      <c r="BF142" s="22"/>
      <c r="BG142" s="22"/>
      <c r="BH142" s="22" t="s">
        <v>771</v>
      </c>
    </row>
    <row r="143" spans="1:60" ht="30" customHeight="1" x14ac:dyDescent="0.2">
      <c r="A143" s="39">
        <v>142</v>
      </c>
      <c r="B143" s="24" t="s">
        <v>842</v>
      </c>
      <c r="C143" s="22" t="s">
        <v>47</v>
      </c>
      <c r="D143" s="22" t="s">
        <v>160</v>
      </c>
      <c r="E143" s="22" t="s">
        <v>168</v>
      </c>
      <c r="F143" s="22" t="s">
        <v>732</v>
      </c>
      <c r="G143" s="22"/>
      <c r="H143" s="22" t="s">
        <v>434</v>
      </c>
      <c r="I143" s="34">
        <v>11000000</v>
      </c>
      <c r="J143" s="22" t="str">
        <f t="shared" si="12"/>
        <v xml:space="preserve">Transferencia monetaria /  /  / </v>
      </c>
      <c r="K143" s="15" t="s">
        <v>3</v>
      </c>
      <c r="L143" s="22"/>
      <c r="M143" s="22"/>
      <c r="N143" s="22"/>
      <c r="O143" s="22" t="s">
        <v>868</v>
      </c>
      <c r="P143" s="15" t="s">
        <v>867</v>
      </c>
      <c r="Q143" s="15"/>
      <c r="R143" s="22" t="s">
        <v>114</v>
      </c>
      <c r="S143" s="22" t="s">
        <v>53</v>
      </c>
      <c r="T143" s="23">
        <v>76000</v>
      </c>
      <c r="U143" s="22" t="s">
        <v>50</v>
      </c>
      <c r="V143" s="22"/>
      <c r="W143" s="22"/>
      <c r="X143" s="22"/>
      <c r="Y143" s="22"/>
      <c r="Z143" s="22" t="s">
        <v>68</v>
      </c>
      <c r="AA143" s="22"/>
      <c r="AB143" s="22" t="s">
        <v>52</v>
      </c>
      <c r="AC143" s="22"/>
      <c r="AD143" s="22"/>
      <c r="AE143" s="45">
        <v>42398</v>
      </c>
      <c r="AF143" s="24" t="s">
        <v>638</v>
      </c>
      <c r="AG143" s="47" t="s">
        <v>696</v>
      </c>
      <c r="AH143" s="22"/>
      <c r="AI143" s="22"/>
      <c r="AJ143" s="22"/>
      <c r="AK143" s="22"/>
      <c r="AL143" s="22"/>
      <c r="AM143" s="22"/>
      <c r="AN143" s="22">
        <f t="shared" si="13"/>
        <v>3</v>
      </c>
      <c r="AO143" s="22" t="str">
        <f t="shared" si="14"/>
        <v xml:space="preserve"> /  /  /  /  /  / Trabajo /  /  /  /  /  / Economía popular / Ecosistema sustentable /  /  /  / </v>
      </c>
      <c r="AP143" s="22"/>
      <c r="AQ143" s="22"/>
      <c r="AR143" s="22"/>
      <c r="AS143" s="22"/>
      <c r="AT143" s="22"/>
      <c r="AU143" s="22"/>
      <c r="AV143" s="22" t="s">
        <v>33</v>
      </c>
      <c r="AW143" s="22"/>
      <c r="AX143" s="22"/>
      <c r="AY143" s="22"/>
      <c r="AZ143" s="22"/>
      <c r="BA143" s="22"/>
      <c r="BB143" s="22" t="s">
        <v>69</v>
      </c>
      <c r="BC143" s="22" t="s">
        <v>40</v>
      </c>
      <c r="BD143" s="22"/>
      <c r="BE143" s="22"/>
      <c r="BF143" s="22"/>
      <c r="BG143" s="22"/>
      <c r="BH143" s="22" t="s">
        <v>771</v>
      </c>
    </row>
    <row r="144" spans="1:60" ht="30" customHeight="1" x14ac:dyDescent="0.2">
      <c r="A144" s="39">
        <v>143</v>
      </c>
      <c r="B144" s="24" t="s">
        <v>877</v>
      </c>
      <c r="C144" s="22" t="s">
        <v>47</v>
      </c>
      <c r="D144" s="22" t="s">
        <v>160</v>
      </c>
      <c r="E144" s="22" t="s">
        <v>439</v>
      </c>
      <c r="F144" s="22" t="s">
        <v>732</v>
      </c>
      <c r="G144" s="22"/>
      <c r="H144" s="22" t="s">
        <v>440</v>
      </c>
      <c r="I144" s="34">
        <v>7774500</v>
      </c>
      <c r="J144" s="22" t="str">
        <f t="shared" si="12"/>
        <v xml:space="preserve">Transferencia monetaria /  / servicios / </v>
      </c>
      <c r="K144" s="15" t="s">
        <v>3</v>
      </c>
      <c r="L144" s="22"/>
      <c r="M144" s="22" t="s">
        <v>169</v>
      </c>
      <c r="N144" s="22"/>
      <c r="O144" s="22" t="s">
        <v>892</v>
      </c>
      <c r="P144" s="22" t="s">
        <v>893</v>
      </c>
      <c r="Q144" s="15"/>
      <c r="R144" s="22" t="s">
        <v>55</v>
      </c>
      <c r="S144" s="22" t="s">
        <v>56</v>
      </c>
      <c r="T144" s="23">
        <v>6600</v>
      </c>
      <c r="U144" s="22" t="s">
        <v>50</v>
      </c>
      <c r="V144" s="22"/>
      <c r="W144" s="22"/>
      <c r="X144" s="22"/>
      <c r="Y144" s="22"/>
      <c r="Z144" s="22" t="s">
        <v>134</v>
      </c>
      <c r="AA144" s="22"/>
      <c r="AB144" s="22" t="s">
        <v>52</v>
      </c>
      <c r="AC144" s="22"/>
      <c r="AD144" s="22"/>
      <c r="AE144" s="45">
        <v>42398</v>
      </c>
      <c r="AF144" s="24" t="s">
        <v>638</v>
      </c>
      <c r="AG144" s="47" t="s">
        <v>694</v>
      </c>
      <c r="AH144" s="22"/>
      <c r="AI144" s="22"/>
      <c r="AJ144" s="22"/>
      <c r="AK144" s="22"/>
      <c r="AL144" s="22"/>
      <c r="AM144" s="22"/>
      <c r="AN144" s="22">
        <f t="shared" si="13"/>
        <v>2</v>
      </c>
      <c r="AO144" s="22" t="str">
        <f t="shared" si="14"/>
        <v xml:space="preserve"> /  / Educación /  /  /  / Trabajo /  /  /  /  /  /  /  /  /  /  / </v>
      </c>
      <c r="AP144" s="22"/>
      <c r="AQ144" s="22"/>
      <c r="AR144" s="22" t="s">
        <v>29</v>
      </c>
      <c r="AS144" s="22"/>
      <c r="AT144" s="22"/>
      <c r="AU144" s="22"/>
      <c r="AV144" s="22" t="s">
        <v>33</v>
      </c>
      <c r="AW144" s="22"/>
      <c r="AX144" s="22"/>
      <c r="AY144" s="22"/>
      <c r="AZ144" s="22"/>
      <c r="BA144" s="22"/>
      <c r="BB144" s="22"/>
      <c r="BC144" s="22"/>
      <c r="BD144" s="22"/>
      <c r="BE144" s="22"/>
      <c r="BF144" s="22"/>
      <c r="BG144" s="22"/>
      <c r="BH144" s="22" t="s">
        <v>771</v>
      </c>
    </row>
    <row r="145" spans="1:61" ht="30" customHeight="1" x14ac:dyDescent="0.2">
      <c r="A145" s="39">
        <v>144</v>
      </c>
      <c r="B145" s="24" t="s">
        <v>842</v>
      </c>
      <c r="C145" s="22" t="s">
        <v>47</v>
      </c>
      <c r="D145" s="22" t="s">
        <v>160</v>
      </c>
      <c r="E145" s="22" t="s">
        <v>349</v>
      </c>
      <c r="F145" s="22" t="s">
        <v>733</v>
      </c>
      <c r="G145" s="22"/>
      <c r="H145" s="22" t="s">
        <v>442</v>
      </c>
      <c r="I145" s="40">
        <v>1888000</v>
      </c>
      <c r="J145" s="22" t="str">
        <f t="shared" si="12"/>
        <v xml:space="preserve">Transferencia monetaria /  /  / </v>
      </c>
      <c r="K145" s="22" t="s">
        <v>3</v>
      </c>
      <c r="L145" s="22"/>
      <c r="M145" s="22"/>
      <c r="N145" s="22"/>
      <c r="O145" s="22" t="s">
        <v>443</v>
      </c>
      <c r="P145" s="22"/>
      <c r="Q145" s="15"/>
      <c r="R145" s="22" t="s">
        <v>97</v>
      </c>
      <c r="S145" s="22" t="s">
        <v>56</v>
      </c>
      <c r="T145" s="23">
        <v>2400</v>
      </c>
      <c r="U145" s="22" t="s">
        <v>50</v>
      </c>
      <c r="V145" s="22"/>
      <c r="W145" s="22"/>
      <c r="X145" s="22"/>
      <c r="Y145" s="22"/>
      <c r="Z145" s="22" t="s">
        <v>68</v>
      </c>
      <c r="AA145" s="22"/>
      <c r="AB145" s="22" t="s">
        <v>52</v>
      </c>
      <c r="AC145" s="22"/>
      <c r="AD145" s="22"/>
      <c r="AE145" s="45">
        <v>42398</v>
      </c>
      <c r="AF145" s="24" t="s">
        <v>638</v>
      </c>
      <c r="AG145" s="47" t="s">
        <v>690</v>
      </c>
      <c r="AH145" s="22"/>
      <c r="AI145" s="22"/>
      <c r="AJ145" s="22"/>
      <c r="AK145" s="22"/>
      <c r="AL145" s="22"/>
      <c r="AM145" s="22"/>
      <c r="AN145" s="22">
        <v>1</v>
      </c>
      <c r="AO145" s="22" t="s">
        <v>247</v>
      </c>
      <c r="AP145" s="22"/>
      <c r="AQ145" s="22"/>
      <c r="AR145" s="22" t="s">
        <v>29</v>
      </c>
      <c r="AS145" s="22"/>
      <c r="AT145" s="22"/>
      <c r="AU145" s="22"/>
      <c r="AV145" s="22"/>
      <c r="AW145" s="22"/>
      <c r="AX145" s="22"/>
      <c r="AY145" s="22"/>
      <c r="AZ145" s="22"/>
      <c r="BA145" s="22"/>
      <c r="BB145" s="22"/>
      <c r="BC145" s="22"/>
      <c r="BD145" s="22"/>
      <c r="BE145" s="22"/>
      <c r="BF145" s="22"/>
      <c r="BG145" s="22"/>
      <c r="BH145" s="22" t="s">
        <v>771</v>
      </c>
    </row>
    <row r="146" spans="1:61" ht="30" customHeight="1" x14ac:dyDescent="0.2">
      <c r="A146" s="39">
        <v>145</v>
      </c>
      <c r="B146" s="24" t="s">
        <v>1038</v>
      </c>
      <c r="C146" s="22" t="s">
        <v>47</v>
      </c>
      <c r="D146" s="22" t="s">
        <v>160</v>
      </c>
      <c r="E146" s="22" t="s">
        <v>435</v>
      </c>
      <c r="F146" s="22" t="s">
        <v>732</v>
      </c>
      <c r="G146" s="22"/>
      <c r="H146" s="22" t="s">
        <v>436</v>
      </c>
      <c r="I146" s="34">
        <v>4800000</v>
      </c>
      <c r="J146" s="22" t="str">
        <f t="shared" si="12"/>
        <v xml:space="preserve">Transferencia monetaria /  / servicios / </v>
      </c>
      <c r="K146" s="15" t="s">
        <v>3</v>
      </c>
      <c r="L146" s="22"/>
      <c r="M146" s="22" t="s">
        <v>169</v>
      </c>
      <c r="N146" s="22"/>
      <c r="O146" s="22" t="s">
        <v>437</v>
      </c>
      <c r="P146" s="22" t="s">
        <v>1035</v>
      </c>
      <c r="Q146" s="15"/>
      <c r="R146" s="22" t="s">
        <v>114</v>
      </c>
      <c r="S146" s="22" t="s">
        <v>53</v>
      </c>
      <c r="T146" s="23">
        <v>117</v>
      </c>
      <c r="U146" s="22" t="s">
        <v>50</v>
      </c>
      <c r="V146" s="22"/>
      <c r="W146" s="22"/>
      <c r="X146" s="22"/>
      <c r="Y146" s="22"/>
      <c r="Z146" s="22" t="s">
        <v>134</v>
      </c>
      <c r="AA146" s="22"/>
      <c r="AB146" s="22" t="s">
        <v>52</v>
      </c>
      <c r="AC146" s="22"/>
      <c r="AD146" s="22"/>
      <c r="AE146" s="45">
        <v>42398</v>
      </c>
      <c r="AF146" s="24" t="s">
        <v>638</v>
      </c>
      <c r="AG146" s="47" t="s">
        <v>695</v>
      </c>
      <c r="AH146" s="22"/>
      <c r="AI146" s="22"/>
      <c r="AJ146" s="22"/>
      <c r="AK146" s="22"/>
      <c r="AL146" s="22"/>
      <c r="AM146" s="22"/>
      <c r="AN146" s="22">
        <f>COUNTA(AP146:BG146)</f>
        <v>1</v>
      </c>
      <c r="AO146" s="22" t="str">
        <f>CONCATENATE(AP146, " / ",AQ146, " / ",AR146," / ",AS146," / ",AT146," / ",AU146," / ",AV146," / ",AW146," / ",AX146," / ",AY146," / ",AZ146," / ",BA146," / ",BB146," / ",BC146," / ",BD146," / ",BE146," / ",BF146," / ",BG146)</f>
        <v xml:space="preserve"> /  /  /  /  /  / Trabajo /  /  /  /  /  /  /  /  /  /  / </v>
      </c>
      <c r="AP146" s="22"/>
      <c r="AQ146" s="22"/>
      <c r="AR146" s="22"/>
      <c r="AS146" s="22"/>
      <c r="AT146" s="22"/>
      <c r="AU146" s="22"/>
      <c r="AV146" s="22" t="s">
        <v>33</v>
      </c>
      <c r="AW146" s="22"/>
      <c r="AX146" s="22"/>
      <c r="AY146" s="22"/>
      <c r="AZ146" s="22"/>
      <c r="BA146" s="22"/>
      <c r="BB146" s="22"/>
      <c r="BC146" s="22"/>
      <c r="BD146" s="22"/>
      <c r="BE146" s="22"/>
      <c r="BF146" s="22"/>
      <c r="BG146" s="22"/>
      <c r="BH146" s="22" t="s">
        <v>771</v>
      </c>
    </row>
    <row r="147" spans="1:61" ht="30" customHeight="1" x14ac:dyDescent="0.25">
      <c r="A147" s="39">
        <v>146</v>
      </c>
      <c r="B147" s="22" t="s">
        <v>883</v>
      </c>
      <c r="C147" s="22" t="s">
        <v>47</v>
      </c>
      <c r="D147" s="22" t="s">
        <v>160</v>
      </c>
      <c r="E147" s="22" t="s">
        <v>837</v>
      </c>
      <c r="F147" s="22" t="s">
        <v>732</v>
      </c>
      <c r="G147" s="22"/>
      <c r="H147" s="22" t="s">
        <v>438</v>
      </c>
      <c r="I147" s="34">
        <v>2200000</v>
      </c>
      <c r="J147" s="22" t="str">
        <f t="shared" si="12"/>
        <v xml:space="preserve">Transferencia monetaria /  / servicios / </v>
      </c>
      <c r="K147" s="15" t="s">
        <v>3</v>
      </c>
      <c r="L147" s="22"/>
      <c r="M147" s="22" t="s">
        <v>169</v>
      </c>
      <c r="N147" s="22"/>
      <c r="O147" s="22" t="s">
        <v>890</v>
      </c>
      <c r="P147" s="22" t="s">
        <v>891</v>
      </c>
      <c r="Q147" s="15"/>
      <c r="R147" s="22" t="s">
        <v>171</v>
      </c>
      <c r="S147" s="22" t="s">
        <v>63</v>
      </c>
      <c r="T147" s="23">
        <v>5000</v>
      </c>
      <c r="U147" s="22" t="s">
        <v>50</v>
      </c>
      <c r="V147" s="22"/>
      <c r="W147" s="22"/>
      <c r="X147" s="22"/>
      <c r="Y147" s="22"/>
      <c r="Z147" s="22" t="s">
        <v>134</v>
      </c>
      <c r="AA147" s="22"/>
      <c r="AB147" s="22" t="s">
        <v>52</v>
      </c>
      <c r="AC147" s="22"/>
      <c r="AD147" s="22"/>
      <c r="AE147" s="22"/>
      <c r="AF147" s="22"/>
      <c r="AG147" s="22"/>
      <c r="AH147" s="22"/>
      <c r="AI147" s="22"/>
      <c r="AJ147" s="22"/>
      <c r="AK147" s="22"/>
      <c r="AL147" s="22"/>
      <c r="AM147" s="22"/>
      <c r="AN147" s="22">
        <f>COUNTA(AP147:BG147)</f>
        <v>1</v>
      </c>
      <c r="AO147" s="22" t="str">
        <f>CONCATENATE(AP147, " / ",AQ147, " / ",AR147," / ",AS147," / ",AT147," / ",AU147," / ",AV147," / ",AW147," / ",AX147," / ",AY147," / ",AZ147," / ",BA147," / ",BB147," / ",BC147," / ",BD147," / ",BE147," / ",BF147," / ",BG147)</f>
        <v xml:space="preserve"> /  / Educación /  /  /  /  /  /  /  /  /  /  /  /  /  /  / </v>
      </c>
      <c r="AP147" s="22"/>
      <c r="AQ147" s="22"/>
      <c r="AR147" s="22" t="s">
        <v>29</v>
      </c>
      <c r="AS147" s="22"/>
      <c r="AT147" s="22"/>
      <c r="AU147" s="22"/>
      <c r="AV147" s="22"/>
      <c r="AW147" s="22"/>
      <c r="AX147" s="22"/>
      <c r="AY147" s="22"/>
      <c r="AZ147" s="22"/>
      <c r="BA147" s="22"/>
      <c r="BB147" s="22"/>
      <c r="BC147" s="22"/>
      <c r="BD147" s="22"/>
      <c r="BE147" s="22"/>
      <c r="BF147" s="22"/>
      <c r="BG147" s="22"/>
      <c r="BH147" s="22"/>
    </row>
    <row r="148" spans="1:61" ht="30" customHeight="1" x14ac:dyDescent="0.2">
      <c r="A148" s="39">
        <v>147</v>
      </c>
      <c r="B148" s="24" t="s">
        <v>931</v>
      </c>
      <c r="C148" s="22" t="s">
        <v>47</v>
      </c>
      <c r="D148" s="22" t="s">
        <v>160</v>
      </c>
      <c r="E148" s="22" t="s">
        <v>346</v>
      </c>
      <c r="F148" s="22" t="s">
        <v>732</v>
      </c>
      <c r="G148" s="22"/>
      <c r="H148" s="22" t="s">
        <v>347</v>
      </c>
      <c r="I148" s="34">
        <v>3000000</v>
      </c>
      <c r="J148" s="22" t="str">
        <f t="shared" si="12"/>
        <v xml:space="preserve">Transferencia monetaria /  /  / </v>
      </c>
      <c r="K148" s="22" t="s">
        <v>3</v>
      </c>
      <c r="L148" s="22"/>
      <c r="M148" s="22"/>
      <c r="N148" s="22"/>
      <c r="O148" s="22" t="s">
        <v>894</v>
      </c>
      <c r="P148" s="15" t="s">
        <v>930</v>
      </c>
      <c r="Q148" s="15"/>
      <c r="R148" s="22" t="s">
        <v>53</v>
      </c>
      <c r="S148" s="22" t="s">
        <v>53</v>
      </c>
      <c r="T148" s="23">
        <v>60</v>
      </c>
      <c r="U148" s="22" t="s">
        <v>348</v>
      </c>
      <c r="V148" s="22"/>
      <c r="W148" s="22"/>
      <c r="X148" s="22"/>
      <c r="Y148" s="22"/>
      <c r="Z148" s="22" t="s">
        <v>68</v>
      </c>
      <c r="AA148" s="22"/>
      <c r="AB148" s="22" t="s">
        <v>52</v>
      </c>
      <c r="AC148" s="22"/>
      <c r="AD148" s="22"/>
      <c r="AE148" s="45">
        <v>42398</v>
      </c>
      <c r="AF148" s="24" t="s">
        <v>638</v>
      </c>
      <c r="AG148" s="47" t="s">
        <v>693</v>
      </c>
      <c r="AH148" s="22"/>
      <c r="AI148" s="22"/>
      <c r="AJ148" s="22"/>
      <c r="AK148" s="22"/>
      <c r="AL148" s="22"/>
      <c r="AM148" s="22"/>
      <c r="AN148" s="22"/>
      <c r="AO148" s="22"/>
      <c r="AP148" s="22"/>
      <c r="AQ148" s="22"/>
      <c r="AR148" s="22"/>
      <c r="AS148" s="22"/>
      <c r="AT148" s="22"/>
      <c r="AU148" s="22"/>
      <c r="AV148" s="22"/>
      <c r="AW148" s="22" t="s">
        <v>34</v>
      </c>
      <c r="AX148" s="22"/>
      <c r="AY148" s="22"/>
      <c r="AZ148" s="22"/>
      <c r="BA148" s="22"/>
      <c r="BB148" s="22"/>
      <c r="BC148" s="22"/>
      <c r="BD148" s="22"/>
      <c r="BE148" s="22"/>
      <c r="BF148" s="22"/>
      <c r="BG148" s="22"/>
      <c r="BH148" s="22" t="s">
        <v>771</v>
      </c>
    </row>
    <row r="149" spans="1:61" ht="30" customHeight="1" x14ac:dyDescent="0.2">
      <c r="A149" s="39">
        <v>148</v>
      </c>
      <c r="B149" s="24" t="s">
        <v>878</v>
      </c>
      <c r="C149" s="22" t="s">
        <v>47</v>
      </c>
      <c r="D149" s="22" t="s">
        <v>160</v>
      </c>
      <c r="E149" s="22" t="s">
        <v>343</v>
      </c>
      <c r="F149" s="22" t="s">
        <v>732</v>
      </c>
      <c r="G149" s="22"/>
      <c r="H149" s="22" t="s">
        <v>344</v>
      </c>
      <c r="I149" s="34">
        <v>4400000</v>
      </c>
      <c r="J149" s="22" t="str">
        <f t="shared" si="12"/>
        <v xml:space="preserve">Transferencia monetaria /  / Servicios / </v>
      </c>
      <c r="K149" s="22" t="s">
        <v>3</v>
      </c>
      <c r="L149" s="22"/>
      <c r="M149" s="22" t="s">
        <v>5</v>
      </c>
      <c r="N149" s="22"/>
      <c r="O149" s="22" t="s">
        <v>345</v>
      </c>
      <c r="P149" s="15" t="s">
        <v>869</v>
      </c>
      <c r="Q149" s="15"/>
      <c r="R149" s="22" t="s">
        <v>53</v>
      </c>
      <c r="S149" s="22" t="s">
        <v>53</v>
      </c>
      <c r="T149" s="23">
        <v>4880</v>
      </c>
      <c r="U149" s="22" t="s">
        <v>50</v>
      </c>
      <c r="V149" s="22"/>
      <c r="W149" s="22"/>
      <c r="X149" s="22"/>
      <c r="Y149" s="22"/>
      <c r="Z149" s="22" t="s">
        <v>68</v>
      </c>
      <c r="AA149" s="22"/>
      <c r="AB149" s="22" t="s">
        <v>52</v>
      </c>
      <c r="AC149" s="22"/>
      <c r="AD149" s="22"/>
      <c r="AE149" s="45">
        <v>42398</v>
      </c>
      <c r="AF149" s="24" t="s">
        <v>638</v>
      </c>
      <c r="AG149" s="47" t="s">
        <v>692</v>
      </c>
      <c r="AH149" s="22"/>
      <c r="AI149" s="22"/>
      <c r="AJ149" s="22"/>
      <c r="AK149" s="22"/>
      <c r="AL149" s="22"/>
      <c r="AM149" s="22"/>
      <c r="AN149" s="22"/>
      <c r="AO149" s="22"/>
      <c r="AP149" s="22"/>
      <c r="AQ149" s="22"/>
      <c r="AR149" s="22"/>
      <c r="AS149" s="22"/>
      <c r="AT149" s="22"/>
      <c r="AU149" s="22"/>
      <c r="AV149" s="22"/>
      <c r="AW149" s="22" t="s">
        <v>34</v>
      </c>
      <c r="AX149" s="22"/>
      <c r="AY149" s="22"/>
      <c r="AZ149" s="22"/>
      <c r="BA149" s="22"/>
      <c r="BB149" s="22"/>
      <c r="BC149" s="22"/>
      <c r="BD149" s="22"/>
      <c r="BE149" s="22"/>
      <c r="BF149" s="22"/>
      <c r="BG149" s="22"/>
      <c r="BH149" s="22" t="s">
        <v>771</v>
      </c>
    </row>
    <row r="150" spans="1:61" ht="30" customHeight="1" x14ac:dyDescent="0.2">
      <c r="A150" s="39">
        <v>149</v>
      </c>
      <c r="B150" s="24" t="s">
        <v>909</v>
      </c>
      <c r="C150" s="22" t="s">
        <v>47</v>
      </c>
      <c r="D150" s="22" t="s">
        <v>160</v>
      </c>
      <c r="E150" s="22" t="s">
        <v>339</v>
      </c>
      <c r="F150" s="22" t="s">
        <v>735</v>
      </c>
      <c r="G150" s="22" t="s">
        <v>753</v>
      </c>
      <c r="H150" s="22" t="s">
        <v>372</v>
      </c>
      <c r="I150" s="34">
        <v>3200000</v>
      </c>
      <c r="J150" s="22" t="str">
        <f t="shared" si="12"/>
        <v xml:space="preserve">Transferencia monetaria /  /  / </v>
      </c>
      <c r="K150" s="22" t="s">
        <v>3</v>
      </c>
      <c r="L150" s="22"/>
      <c r="M150" s="22"/>
      <c r="N150" s="22"/>
      <c r="O150" s="22" t="s">
        <v>340</v>
      </c>
      <c r="P150" s="22" t="s">
        <v>933</v>
      </c>
      <c r="Q150" s="15"/>
      <c r="R150" s="22" t="s">
        <v>114</v>
      </c>
      <c r="S150" s="22" t="s">
        <v>594</v>
      </c>
      <c r="T150" s="23">
        <v>68</v>
      </c>
      <c r="U150" s="22" t="s">
        <v>50</v>
      </c>
      <c r="V150" s="22"/>
      <c r="W150" s="22"/>
      <c r="X150" s="22"/>
      <c r="Y150" s="22"/>
      <c r="Z150" s="22" t="s">
        <v>68</v>
      </c>
      <c r="AA150" s="22"/>
      <c r="AB150" s="22" t="s">
        <v>46</v>
      </c>
      <c r="AC150" s="22"/>
      <c r="AD150" s="22"/>
      <c r="AE150" s="45">
        <v>42398</v>
      </c>
      <c r="AF150" s="24" t="s">
        <v>638</v>
      </c>
      <c r="AG150" s="47" t="s">
        <v>691</v>
      </c>
      <c r="AH150" s="22"/>
      <c r="AI150" s="22"/>
      <c r="AJ150" s="22"/>
      <c r="AK150" s="22"/>
      <c r="AL150" s="22"/>
      <c r="AM150" s="22"/>
      <c r="AN150" s="22">
        <f>COUNTA(AP144:BG144)</f>
        <v>2</v>
      </c>
      <c r="AO150" s="22" t="str">
        <f t="shared" ref="AO150:AO166" si="15">CONCATENATE(AP150, " / ",AQ150, " / ",AR150," / ",AS150," / ",AT150," / ",AU150," / ",AV150," / ",AW150," / ",AX150," / ",AY150," / ",AZ150," / ",BA150," / ",BB150," / ",BC150," / ",BD150," / ",BE150," / ",BF150," / ",BG150)</f>
        <v xml:space="preserve"> /  /  /  /  / Deporte /  /  /  /  /  /  /  /  /  /  /  / </v>
      </c>
      <c r="AP150" s="22"/>
      <c r="AQ150" s="22"/>
      <c r="AR150" s="22"/>
      <c r="AS150" s="22"/>
      <c r="AT150" s="22"/>
      <c r="AU150" s="22" t="s">
        <v>32</v>
      </c>
      <c r="AV150" s="22"/>
      <c r="AW150" s="22"/>
      <c r="AX150" s="22"/>
      <c r="AY150" s="22"/>
      <c r="AZ150" s="22"/>
      <c r="BA150" s="22"/>
      <c r="BB150" s="22"/>
      <c r="BC150" s="22"/>
      <c r="BD150" s="22"/>
      <c r="BE150" s="22"/>
      <c r="BF150" s="22"/>
      <c r="BG150" s="22"/>
      <c r="BH150" s="22" t="s">
        <v>771</v>
      </c>
    </row>
    <row r="151" spans="1:61" ht="30" customHeight="1" x14ac:dyDescent="0.25">
      <c r="A151" s="39">
        <v>150</v>
      </c>
      <c r="B151" s="22" t="s">
        <v>932</v>
      </c>
      <c r="C151" s="22" t="s">
        <v>47</v>
      </c>
      <c r="D151" s="22" t="s">
        <v>160</v>
      </c>
      <c r="E151" s="22" t="s">
        <v>341</v>
      </c>
      <c r="F151" s="22" t="s">
        <v>735</v>
      </c>
      <c r="G151" s="22" t="s">
        <v>754</v>
      </c>
      <c r="H151" s="22" t="s">
        <v>373</v>
      </c>
      <c r="I151" s="34">
        <v>15000000</v>
      </c>
      <c r="J151" s="22" t="str">
        <f t="shared" si="12"/>
        <v xml:space="preserve">Transferencia monetaria /  /  / </v>
      </c>
      <c r="K151" s="22" t="s">
        <v>3</v>
      </c>
      <c r="L151" s="22"/>
      <c r="M151" s="22"/>
      <c r="N151" s="22"/>
      <c r="O151" s="81" t="s">
        <v>895</v>
      </c>
      <c r="P151" s="81" t="s">
        <v>969</v>
      </c>
      <c r="Q151" s="15"/>
      <c r="R151" s="22" t="s">
        <v>114</v>
      </c>
      <c r="S151" s="22" t="s">
        <v>599</v>
      </c>
      <c r="T151" s="23">
        <v>1816</v>
      </c>
      <c r="U151" s="22" t="s">
        <v>50</v>
      </c>
      <c r="V151" s="22"/>
      <c r="W151" s="22"/>
      <c r="X151" s="22"/>
      <c r="Y151" s="22"/>
      <c r="Z151" s="22" t="s">
        <v>68</v>
      </c>
      <c r="AA151" s="22"/>
      <c r="AB151" s="22" t="s">
        <v>52</v>
      </c>
      <c r="AC151" s="22"/>
      <c r="AD151" s="22"/>
      <c r="AE151" s="22"/>
      <c r="AF151" s="22"/>
      <c r="AG151" s="22"/>
      <c r="AH151" s="22"/>
      <c r="AI151" s="22"/>
      <c r="AJ151" s="22"/>
      <c r="AK151" s="22"/>
      <c r="AL151" s="22"/>
      <c r="AM151" s="22"/>
      <c r="AN151" s="22">
        <f>COUNTA(AP145:BG145)</f>
        <v>1</v>
      </c>
      <c r="AO151" s="22" t="str">
        <f t="shared" si="15"/>
        <v xml:space="preserve"> /  /  /  /  /  /  /  /  /  /  /  /  / Economía Sustentable /  /  /  / </v>
      </c>
      <c r="AP151" s="22"/>
      <c r="AQ151" s="22"/>
      <c r="AR151" s="22"/>
      <c r="AS151" s="22"/>
      <c r="AT151" s="22"/>
      <c r="AU151" s="22"/>
      <c r="AV151" s="22"/>
      <c r="AW151" s="22"/>
      <c r="AX151" s="22"/>
      <c r="AY151" s="22"/>
      <c r="AZ151" s="22"/>
      <c r="BA151" s="22"/>
      <c r="BB151" s="22"/>
      <c r="BC151" s="22" t="s">
        <v>342</v>
      </c>
      <c r="BD151" s="22"/>
      <c r="BE151" s="22"/>
      <c r="BF151" s="22"/>
      <c r="BG151" s="22"/>
      <c r="BH151" s="22"/>
    </row>
    <row r="152" spans="1:61" ht="30" customHeight="1" x14ac:dyDescent="0.2">
      <c r="A152" s="39">
        <v>151</v>
      </c>
      <c r="B152" s="24" t="s">
        <v>877</v>
      </c>
      <c r="C152" s="22" t="s">
        <v>47</v>
      </c>
      <c r="D152" s="22" t="s">
        <v>160</v>
      </c>
      <c r="E152" s="22" t="s">
        <v>161</v>
      </c>
      <c r="F152" s="22" t="s">
        <v>733</v>
      </c>
      <c r="G152" s="22" t="s">
        <v>752</v>
      </c>
      <c r="H152" s="22" t="s">
        <v>432</v>
      </c>
      <c r="I152" s="34">
        <v>4034000</v>
      </c>
      <c r="J152" s="22" t="str">
        <f t="shared" si="12"/>
        <v xml:space="preserve">Transferencia monetaria /  /  / </v>
      </c>
      <c r="K152" s="15" t="s">
        <v>3</v>
      </c>
      <c r="L152" s="22"/>
      <c r="M152" s="22"/>
      <c r="N152" s="22"/>
      <c r="O152" s="22" t="s">
        <v>887</v>
      </c>
      <c r="P152" s="22" t="s">
        <v>888</v>
      </c>
      <c r="Q152" s="15"/>
      <c r="R152" s="22" t="s">
        <v>162</v>
      </c>
      <c r="S152" s="22" t="s">
        <v>63</v>
      </c>
      <c r="T152" s="23">
        <v>896</v>
      </c>
      <c r="U152" s="22" t="s">
        <v>50</v>
      </c>
      <c r="V152" s="22"/>
      <c r="W152" s="22"/>
      <c r="X152" s="22"/>
      <c r="Y152" s="22"/>
      <c r="Z152" s="22" t="s">
        <v>68</v>
      </c>
      <c r="AA152" s="22"/>
      <c r="AB152" s="22" t="s">
        <v>52</v>
      </c>
      <c r="AC152" s="22"/>
      <c r="AD152" s="22"/>
      <c r="AE152" s="45">
        <v>42398</v>
      </c>
      <c r="AF152" s="24" t="s">
        <v>638</v>
      </c>
      <c r="AG152" s="47" t="s">
        <v>698</v>
      </c>
      <c r="AH152" s="22"/>
      <c r="AI152" s="22"/>
      <c r="AJ152" s="22"/>
      <c r="AK152" s="22"/>
      <c r="AL152" s="22"/>
      <c r="AM152" s="22"/>
      <c r="AN152" s="22">
        <f t="shared" ref="AN152:AN166" si="16">COUNTA(AP152:BG152)</f>
        <v>1</v>
      </c>
      <c r="AO152" s="22" t="str">
        <f t="shared" si="15"/>
        <v xml:space="preserve"> /  / Educación /  /  /  /  /  /  /  /  /  /  /  /  /  /  / </v>
      </c>
      <c r="AP152" s="22"/>
      <c r="AQ152" s="22"/>
      <c r="AR152" s="22" t="s">
        <v>29</v>
      </c>
      <c r="AS152" s="22"/>
      <c r="AT152" s="22"/>
      <c r="AU152" s="22"/>
      <c r="AV152" s="22"/>
      <c r="AW152" s="22"/>
      <c r="AX152" s="22"/>
      <c r="AY152" s="22"/>
      <c r="AZ152" s="22"/>
      <c r="BA152" s="22"/>
      <c r="BB152" s="22"/>
      <c r="BC152" s="22"/>
      <c r="BD152" s="22"/>
      <c r="BE152" s="22"/>
      <c r="BF152" s="22"/>
      <c r="BG152" s="22"/>
      <c r="BH152" s="22" t="s">
        <v>771</v>
      </c>
    </row>
    <row r="153" spans="1:61" ht="64.5" customHeight="1" x14ac:dyDescent="0.25">
      <c r="A153" s="39">
        <v>152</v>
      </c>
      <c r="B153" s="22" t="s">
        <v>915</v>
      </c>
      <c r="C153" s="22" t="s">
        <v>47</v>
      </c>
      <c r="D153" s="22" t="s">
        <v>160</v>
      </c>
      <c r="E153" s="22" t="s">
        <v>200</v>
      </c>
      <c r="F153" s="22" t="s">
        <v>732</v>
      </c>
      <c r="G153" s="22"/>
      <c r="H153" s="22" t="s">
        <v>968</v>
      </c>
      <c r="I153" s="34">
        <v>1000000</v>
      </c>
      <c r="J153" s="22" t="str">
        <f t="shared" si="12"/>
        <v xml:space="preserve">Transferencia monetaria /  / Servicios / </v>
      </c>
      <c r="K153" s="15" t="s">
        <v>3</v>
      </c>
      <c r="L153" s="22"/>
      <c r="M153" s="15" t="s">
        <v>5</v>
      </c>
      <c r="N153" s="22"/>
      <c r="O153" s="22" t="s">
        <v>441</v>
      </c>
      <c r="P153" s="22" t="s">
        <v>935</v>
      </c>
      <c r="Q153" s="15"/>
      <c r="R153" s="22" t="s">
        <v>592</v>
      </c>
      <c r="S153" s="22" t="s">
        <v>592</v>
      </c>
      <c r="T153" s="23" t="s">
        <v>934</v>
      </c>
      <c r="U153" s="22" t="s">
        <v>189</v>
      </c>
      <c r="V153" s="22"/>
      <c r="W153" s="22"/>
      <c r="X153" s="22"/>
      <c r="Y153" s="22"/>
      <c r="Z153" s="22" t="s">
        <v>134</v>
      </c>
      <c r="AA153" s="22"/>
      <c r="AB153" s="22" t="s">
        <v>46</v>
      </c>
      <c r="AC153" s="22"/>
      <c r="AD153" s="22"/>
      <c r="AE153" s="22"/>
      <c r="AF153" s="22"/>
      <c r="AG153" s="22"/>
      <c r="AH153" s="22"/>
      <c r="AI153" s="22"/>
      <c r="AJ153" s="22"/>
      <c r="AK153" s="22"/>
      <c r="AL153" s="22"/>
      <c r="AM153" s="22"/>
      <c r="AN153" s="22">
        <f t="shared" si="16"/>
        <v>2</v>
      </c>
      <c r="AO153" s="22" t="str">
        <f t="shared" si="15"/>
        <v xml:space="preserve"> /  /  /  /  /  /  /  /  /  / Promoción de la equidad /  /  /  /  / Participación ciudadana /  / </v>
      </c>
      <c r="AP153" s="22"/>
      <c r="AQ153" s="22"/>
      <c r="AR153" s="22"/>
      <c r="AS153" s="22"/>
      <c r="AT153" s="22"/>
      <c r="AU153" s="22"/>
      <c r="AV153" s="22"/>
      <c r="AW153" s="22"/>
      <c r="AX153" s="22"/>
      <c r="AY153" s="22"/>
      <c r="AZ153" s="22" t="s">
        <v>184</v>
      </c>
      <c r="BA153" s="22"/>
      <c r="BB153" s="22"/>
      <c r="BC153" s="22"/>
      <c r="BD153" s="22"/>
      <c r="BE153" s="22" t="s">
        <v>42</v>
      </c>
      <c r="BF153" s="22"/>
      <c r="BG153" s="22"/>
      <c r="BH153" s="22"/>
    </row>
    <row r="154" spans="1:61" ht="64.5" customHeight="1" x14ac:dyDescent="0.25">
      <c r="A154" s="39">
        <v>153</v>
      </c>
      <c r="B154" s="22" t="s">
        <v>851</v>
      </c>
      <c r="C154" s="22" t="s">
        <v>47</v>
      </c>
      <c r="D154" s="22" t="s">
        <v>160</v>
      </c>
      <c r="E154" s="22" t="s">
        <v>201</v>
      </c>
      <c r="F154" s="22" t="s">
        <v>732</v>
      </c>
      <c r="G154" s="22"/>
      <c r="H154" s="22" t="s">
        <v>801</v>
      </c>
      <c r="I154" s="34">
        <v>1680000</v>
      </c>
      <c r="J154" s="22" t="str">
        <f t="shared" si="12"/>
        <v xml:space="preserve">Transferencia monetaria / Transferencia en especie / Servicios / </v>
      </c>
      <c r="K154" s="15" t="s">
        <v>3</v>
      </c>
      <c r="L154" s="15" t="s">
        <v>4</v>
      </c>
      <c r="M154" s="15" t="s">
        <v>5</v>
      </c>
      <c r="N154" s="22"/>
      <c r="O154" s="22" t="s">
        <v>802</v>
      </c>
      <c r="P154" s="22"/>
      <c r="Q154" s="15"/>
      <c r="R154" s="22" t="s">
        <v>114</v>
      </c>
      <c r="S154" s="22" t="s">
        <v>53</v>
      </c>
      <c r="T154" s="23">
        <v>40000</v>
      </c>
      <c r="U154" s="22" t="s">
        <v>50</v>
      </c>
      <c r="V154" s="22"/>
      <c r="W154" s="22"/>
      <c r="X154" s="22"/>
      <c r="Y154" s="22"/>
      <c r="Z154" s="22" t="s">
        <v>51</v>
      </c>
      <c r="AA154" s="22"/>
      <c r="AB154" s="22" t="s">
        <v>46</v>
      </c>
      <c r="AC154" s="22"/>
      <c r="AD154" s="22"/>
      <c r="AE154" s="22"/>
      <c r="AF154" s="22"/>
      <c r="AG154" s="22"/>
      <c r="AH154" s="22"/>
      <c r="AI154" s="22"/>
      <c r="AJ154" s="22"/>
      <c r="AK154" s="22"/>
      <c r="AL154" s="22"/>
      <c r="AM154" s="22"/>
      <c r="AN154" s="22">
        <f t="shared" si="16"/>
        <v>2</v>
      </c>
      <c r="AO154" s="22" t="str">
        <f t="shared" si="15"/>
        <v xml:space="preserve"> /  /  /  /  /  /  /  /  /  /  /  /  /  /  /  / Entorno común Saludable / Infraestructura Social</v>
      </c>
      <c r="AP154" s="22"/>
      <c r="AQ154" s="22"/>
      <c r="AR154" s="22"/>
      <c r="AS154" s="22"/>
      <c r="AT154" s="22"/>
      <c r="AU154" s="22"/>
      <c r="AV154" s="22"/>
      <c r="AW154" s="22"/>
      <c r="AX154" s="22"/>
      <c r="AY154" s="22"/>
      <c r="AZ154" s="22"/>
      <c r="BA154" s="22"/>
      <c r="BB154" s="22"/>
      <c r="BC154" s="22"/>
      <c r="BD154" s="22"/>
      <c r="BE154" s="22"/>
      <c r="BF154" s="96" t="s">
        <v>43</v>
      </c>
      <c r="BG154" s="96" t="s">
        <v>44</v>
      </c>
      <c r="BH154" s="22"/>
    </row>
    <row r="155" spans="1:61" s="35" customFormat="1" ht="30" customHeight="1" x14ac:dyDescent="0.2">
      <c r="A155" s="39">
        <v>154</v>
      </c>
      <c r="B155" s="24" t="s">
        <v>842</v>
      </c>
      <c r="C155" s="22" t="s">
        <v>47</v>
      </c>
      <c r="D155" s="22" t="s">
        <v>160</v>
      </c>
      <c r="E155" s="22" t="s">
        <v>204</v>
      </c>
      <c r="F155" s="22" t="s">
        <v>732</v>
      </c>
      <c r="G155" s="22"/>
      <c r="H155" s="22" t="s">
        <v>205</v>
      </c>
      <c r="I155" s="34">
        <v>2568500</v>
      </c>
      <c r="J155" s="22" t="str">
        <f t="shared" si="12"/>
        <v xml:space="preserve">Transferencia monetaria /  / Servicios / </v>
      </c>
      <c r="K155" s="15" t="s">
        <v>3</v>
      </c>
      <c r="L155" s="22"/>
      <c r="M155" s="22" t="s">
        <v>5</v>
      </c>
      <c r="N155" s="22"/>
      <c r="O155" s="22" t="s">
        <v>206</v>
      </c>
      <c r="P155" s="22" t="s">
        <v>870</v>
      </c>
      <c r="Q155" s="15"/>
      <c r="R155" s="22" t="s">
        <v>114</v>
      </c>
      <c r="S155" s="22" t="s">
        <v>53</v>
      </c>
      <c r="T155" s="23">
        <v>35</v>
      </c>
      <c r="U155" s="22" t="s">
        <v>207</v>
      </c>
      <c r="V155" s="22"/>
      <c r="W155" s="22"/>
      <c r="X155" s="22"/>
      <c r="Y155" s="22"/>
      <c r="Z155" s="22" t="s">
        <v>51</v>
      </c>
      <c r="AA155" s="22"/>
      <c r="AB155" s="22" t="s">
        <v>46</v>
      </c>
      <c r="AC155" s="22"/>
      <c r="AD155" s="22"/>
      <c r="AE155" s="45">
        <v>42398</v>
      </c>
      <c r="AF155" s="24" t="s">
        <v>638</v>
      </c>
      <c r="AG155" s="47" t="s">
        <v>689</v>
      </c>
      <c r="AH155" s="22"/>
      <c r="AI155" s="22"/>
      <c r="AJ155" s="22"/>
      <c r="AK155" s="22"/>
      <c r="AL155" s="22"/>
      <c r="AM155" s="22"/>
      <c r="AN155" s="22">
        <f t="shared" si="16"/>
        <v>3</v>
      </c>
      <c r="AO155" s="22" t="str">
        <f t="shared" si="15"/>
        <v xml:space="preserve"> /  /  /  /  /  /  / Cultura / Recreación /  /  / Cohesión e Integración Social /  /  /  /  /  / </v>
      </c>
      <c r="AP155" s="22"/>
      <c r="AQ155" s="22"/>
      <c r="AR155" s="22"/>
      <c r="AS155" s="22"/>
      <c r="AT155" s="22"/>
      <c r="AU155" s="22"/>
      <c r="AV155" s="22"/>
      <c r="AW155" s="22" t="s">
        <v>34</v>
      </c>
      <c r="AX155" s="22" t="s">
        <v>35</v>
      </c>
      <c r="AY155" s="22"/>
      <c r="AZ155" s="22"/>
      <c r="BA155" s="22" t="s">
        <v>38</v>
      </c>
      <c r="BB155" s="22"/>
      <c r="BC155" s="22"/>
      <c r="BD155" s="22"/>
      <c r="BE155" s="22"/>
      <c r="BF155" s="22"/>
      <c r="BG155" s="22"/>
      <c r="BH155" s="22" t="s">
        <v>771</v>
      </c>
      <c r="BI155" s="32"/>
    </row>
    <row r="156" spans="1:61" ht="30" customHeight="1" x14ac:dyDescent="0.25">
      <c r="A156" s="39">
        <v>155</v>
      </c>
      <c r="B156" s="22" t="s">
        <v>883</v>
      </c>
      <c r="C156" s="22" t="s">
        <v>47</v>
      </c>
      <c r="D156" s="22" t="s">
        <v>160</v>
      </c>
      <c r="E156" s="22" t="s">
        <v>350</v>
      </c>
      <c r="F156" s="22" t="s">
        <v>732</v>
      </c>
      <c r="G156" s="22"/>
      <c r="H156" s="22" t="s">
        <v>202</v>
      </c>
      <c r="I156" s="34">
        <v>1500000</v>
      </c>
      <c r="J156" s="22" t="str">
        <f t="shared" si="12"/>
        <v xml:space="preserve">Transferencia monetaria /  / Servicios / </v>
      </c>
      <c r="K156" s="15" t="s">
        <v>3</v>
      </c>
      <c r="L156" s="22"/>
      <c r="M156" s="22" t="s">
        <v>5</v>
      </c>
      <c r="N156" s="22"/>
      <c r="O156" s="22" t="s">
        <v>896</v>
      </c>
      <c r="P156" s="22" t="s">
        <v>884</v>
      </c>
      <c r="Q156" s="15"/>
      <c r="R156" s="22" t="s">
        <v>203</v>
      </c>
      <c r="S156" s="22" t="s">
        <v>53</v>
      </c>
      <c r="T156" s="23">
        <v>21000</v>
      </c>
      <c r="U156" s="22" t="s">
        <v>169</v>
      </c>
      <c r="V156" s="22"/>
      <c r="W156" s="22"/>
      <c r="X156" s="22"/>
      <c r="Y156" s="22"/>
      <c r="Z156" s="22" t="s">
        <v>51</v>
      </c>
      <c r="AA156" s="22"/>
      <c r="AB156" s="22" t="s">
        <v>46</v>
      </c>
      <c r="AC156" s="22"/>
      <c r="AD156" s="22"/>
      <c r="AE156" s="22"/>
      <c r="AF156" s="22"/>
      <c r="AG156" s="22"/>
      <c r="AH156" s="22"/>
      <c r="AI156" s="22"/>
      <c r="AJ156" s="22"/>
      <c r="AK156" s="22"/>
      <c r="AL156" s="22"/>
      <c r="AM156" s="22"/>
      <c r="AN156" s="22">
        <f t="shared" si="16"/>
        <v>1</v>
      </c>
      <c r="AO156" s="22" t="str">
        <f t="shared" si="15"/>
        <v xml:space="preserve"> / Salud /  /  /  /  /  /  /  /  /  /  /  /  /  /  /  / </v>
      </c>
      <c r="AP156" s="22"/>
      <c r="AQ156" s="22" t="s">
        <v>28</v>
      </c>
      <c r="AR156" s="22"/>
      <c r="AS156" s="22"/>
      <c r="AT156" s="22"/>
      <c r="AU156" s="22"/>
      <c r="AV156" s="22"/>
      <c r="AW156" s="22"/>
      <c r="AX156" s="22"/>
      <c r="AY156" s="22"/>
      <c r="AZ156" s="22"/>
      <c r="BA156" s="22"/>
      <c r="BB156" s="22"/>
      <c r="BC156" s="22"/>
      <c r="BD156" s="22"/>
      <c r="BE156" s="22"/>
      <c r="BF156" s="22"/>
      <c r="BG156" s="22"/>
      <c r="BH156" s="22"/>
    </row>
    <row r="157" spans="1:61" ht="30" customHeight="1" x14ac:dyDescent="0.25">
      <c r="A157" s="39">
        <v>156</v>
      </c>
      <c r="B157" s="22" t="s">
        <v>1031</v>
      </c>
      <c r="C157" s="22" t="s">
        <v>47</v>
      </c>
      <c r="D157" s="22" t="s">
        <v>160</v>
      </c>
      <c r="E157" s="22" t="s">
        <v>209</v>
      </c>
      <c r="F157" s="22" t="s">
        <v>733</v>
      </c>
      <c r="G157" s="22"/>
      <c r="H157" s="22" t="s">
        <v>210</v>
      </c>
      <c r="I157" s="33">
        <v>16059000</v>
      </c>
      <c r="J157" s="22" t="str">
        <f t="shared" si="12"/>
        <v xml:space="preserve"> / Transferencia en especie /  / </v>
      </c>
      <c r="K157" s="15"/>
      <c r="L157" s="15" t="s">
        <v>4</v>
      </c>
      <c r="M157" s="22"/>
      <c r="N157" s="22"/>
      <c r="O157" s="22" t="s">
        <v>889</v>
      </c>
      <c r="P157" s="22" t="s">
        <v>1033</v>
      </c>
      <c r="Q157" s="15"/>
      <c r="R157" s="22" t="s">
        <v>361</v>
      </c>
      <c r="S157" s="22" t="s">
        <v>117</v>
      </c>
      <c r="T157" s="23">
        <v>49000</v>
      </c>
      <c r="U157" s="22" t="s">
        <v>211</v>
      </c>
      <c r="V157" s="22"/>
      <c r="W157" s="22"/>
      <c r="X157" s="22"/>
      <c r="Y157" s="22"/>
      <c r="Z157" s="22" t="s">
        <v>45</v>
      </c>
      <c r="AA157" s="22"/>
      <c r="AB157" s="22" t="s">
        <v>46</v>
      </c>
      <c r="AC157" s="22"/>
      <c r="AD157" s="22"/>
      <c r="AE157" s="22"/>
      <c r="AF157" s="22"/>
      <c r="AG157" s="22"/>
      <c r="AH157" s="22"/>
      <c r="AI157" s="22"/>
      <c r="AJ157" s="22"/>
      <c r="AK157" s="22"/>
      <c r="AL157" s="22"/>
      <c r="AM157" s="22"/>
      <c r="AN157" s="22">
        <f t="shared" si="16"/>
        <v>3</v>
      </c>
      <c r="AO157" s="22" t="str">
        <f t="shared" si="15"/>
        <v xml:space="preserve"> /  / Educación /  /  / Deporte /  /  /  /  / Promoción de la equidad /  /  /  /  /  /  / </v>
      </c>
      <c r="AP157" s="22"/>
      <c r="AQ157" s="22"/>
      <c r="AR157" s="22" t="s">
        <v>29</v>
      </c>
      <c r="AS157" s="22"/>
      <c r="AT157" s="22"/>
      <c r="AU157" s="22" t="s">
        <v>32</v>
      </c>
      <c r="AV157" s="22"/>
      <c r="AW157" s="22"/>
      <c r="AX157" s="22"/>
      <c r="AY157" s="22"/>
      <c r="AZ157" s="22" t="s">
        <v>184</v>
      </c>
      <c r="BA157" s="22"/>
      <c r="BB157" s="22"/>
      <c r="BC157" s="22"/>
      <c r="BD157" s="22"/>
      <c r="BE157" s="22"/>
      <c r="BF157" s="22"/>
      <c r="BG157" s="22"/>
      <c r="BH157" s="22"/>
    </row>
    <row r="158" spans="1:61" ht="30" customHeight="1" x14ac:dyDescent="0.2">
      <c r="A158" s="39">
        <v>157</v>
      </c>
      <c r="B158" s="24" t="s">
        <v>1075</v>
      </c>
      <c r="C158" s="24" t="s">
        <v>47</v>
      </c>
      <c r="D158" s="24" t="s">
        <v>513</v>
      </c>
      <c r="E158" s="24" t="s">
        <v>515</v>
      </c>
      <c r="F158" s="24" t="s">
        <v>733</v>
      </c>
      <c r="G158" s="24" t="s">
        <v>764</v>
      </c>
      <c r="H158" s="24" t="s">
        <v>516</v>
      </c>
      <c r="I158" s="50">
        <v>2931600</v>
      </c>
      <c r="J158" s="22" t="str">
        <f t="shared" si="12"/>
        <v xml:space="preserve">Transferencia monetaria /  /  / </v>
      </c>
      <c r="K158" s="27" t="s">
        <v>3</v>
      </c>
      <c r="L158" s="24"/>
      <c r="M158" s="24"/>
      <c r="N158" s="24"/>
      <c r="O158" s="24" t="s">
        <v>1080</v>
      </c>
      <c r="P158" s="44" t="s">
        <v>1055</v>
      </c>
      <c r="Q158" s="15"/>
      <c r="R158" s="24" t="s">
        <v>586</v>
      </c>
      <c r="S158" s="22" t="s">
        <v>49</v>
      </c>
      <c r="T158" s="28">
        <v>1396</v>
      </c>
      <c r="U158" s="24" t="s">
        <v>50</v>
      </c>
      <c r="V158" s="24"/>
      <c r="W158" s="24"/>
      <c r="X158" s="24"/>
      <c r="Y158" s="24"/>
      <c r="Z158" s="25" t="s">
        <v>68</v>
      </c>
      <c r="AA158" s="24"/>
      <c r="AB158" s="25" t="s">
        <v>46</v>
      </c>
      <c r="AC158" s="24"/>
      <c r="AD158" s="24"/>
      <c r="AE158" s="45">
        <v>42398</v>
      </c>
      <c r="AF158" s="24" t="s">
        <v>638</v>
      </c>
      <c r="AG158" s="46" t="s">
        <v>687</v>
      </c>
      <c r="AH158" s="24"/>
      <c r="AI158" s="24"/>
      <c r="AJ158" s="24"/>
      <c r="AK158" s="24"/>
      <c r="AL158" s="24"/>
      <c r="AM158" s="24"/>
      <c r="AN158" s="22">
        <f t="shared" si="16"/>
        <v>4</v>
      </c>
      <c r="AO158" s="22" t="str">
        <f t="shared" si="15"/>
        <v xml:space="preserve">Alimentación / Salud /  /  /  /  /  /  /  / Protección Social / Promoción de la equidad /  /  /  /  /  /  / </v>
      </c>
      <c r="AP158" s="24" t="s">
        <v>27</v>
      </c>
      <c r="AQ158" s="24" t="s">
        <v>28</v>
      </c>
      <c r="AR158" s="24"/>
      <c r="AS158" s="24"/>
      <c r="AT158" s="24"/>
      <c r="AU158" s="24"/>
      <c r="AV158" s="24"/>
      <c r="AW158" s="24"/>
      <c r="AX158" s="24"/>
      <c r="AY158" s="24" t="s">
        <v>36</v>
      </c>
      <c r="AZ158" s="24" t="s">
        <v>184</v>
      </c>
      <c r="BA158" s="24"/>
      <c r="BB158" s="24"/>
      <c r="BC158" s="24"/>
      <c r="BD158" s="24"/>
      <c r="BE158" s="24"/>
      <c r="BF158" s="24"/>
      <c r="BG158" s="24"/>
      <c r="BH158" s="22" t="s">
        <v>771</v>
      </c>
    </row>
    <row r="159" spans="1:61" s="35" customFormat="1" ht="30" customHeight="1" x14ac:dyDescent="0.2">
      <c r="A159" s="39">
        <v>158</v>
      </c>
      <c r="B159" s="24" t="s">
        <v>1075</v>
      </c>
      <c r="C159" s="24" t="s">
        <v>47</v>
      </c>
      <c r="D159" s="24" t="s">
        <v>513</v>
      </c>
      <c r="E159" s="24" t="s">
        <v>514</v>
      </c>
      <c r="F159" s="24" t="s">
        <v>733</v>
      </c>
      <c r="G159" s="24"/>
      <c r="H159" s="24" t="s">
        <v>541</v>
      </c>
      <c r="I159" s="50">
        <v>5250000</v>
      </c>
      <c r="J159" s="22" t="str">
        <f t="shared" si="12"/>
        <v xml:space="preserve">Transferencia monetaria /  /  / </v>
      </c>
      <c r="K159" s="27" t="s">
        <v>3</v>
      </c>
      <c r="L159" s="24"/>
      <c r="M159" s="24"/>
      <c r="N159" s="24"/>
      <c r="O159" s="24" t="s">
        <v>1074</v>
      </c>
      <c r="P159" s="44" t="s">
        <v>1048</v>
      </c>
      <c r="Q159" s="15"/>
      <c r="R159" s="24" t="s">
        <v>583</v>
      </c>
      <c r="S159" s="24" t="s">
        <v>59</v>
      </c>
      <c r="T159" s="28">
        <v>2500</v>
      </c>
      <c r="U159" s="24" t="s">
        <v>50</v>
      </c>
      <c r="V159" s="24"/>
      <c r="W159" s="24"/>
      <c r="X159" s="24"/>
      <c r="Y159" s="24"/>
      <c r="Z159" s="25" t="s">
        <v>68</v>
      </c>
      <c r="AA159" s="24"/>
      <c r="AB159" s="25" t="s">
        <v>46</v>
      </c>
      <c r="AC159" s="24"/>
      <c r="AD159" s="24"/>
      <c r="AE159" s="45">
        <v>42398</v>
      </c>
      <c r="AF159" s="24" t="s">
        <v>638</v>
      </c>
      <c r="AG159" s="46" t="s">
        <v>686</v>
      </c>
      <c r="AH159" s="24"/>
      <c r="AI159" s="24"/>
      <c r="AJ159" s="24"/>
      <c r="AK159" s="24"/>
      <c r="AL159" s="24"/>
      <c r="AM159" s="24"/>
      <c r="AN159" s="22">
        <f t="shared" si="16"/>
        <v>4</v>
      </c>
      <c r="AO159" s="22" t="str">
        <f t="shared" si="15"/>
        <v xml:space="preserve">Alimentación / Salud /  /  /  /  /  /  /  / Protección Social / Promoción de la equidad /  /  /  /  /  /  / </v>
      </c>
      <c r="AP159" s="24" t="s">
        <v>27</v>
      </c>
      <c r="AQ159" s="24" t="s">
        <v>28</v>
      </c>
      <c r="AR159" s="24"/>
      <c r="AS159" s="24"/>
      <c r="AT159" s="24"/>
      <c r="AU159" s="24"/>
      <c r="AV159" s="24"/>
      <c r="AW159" s="24"/>
      <c r="AX159" s="24"/>
      <c r="AY159" s="24" t="s">
        <v>36</v>
      </c>
      <c r="AZ159" s="24" t="s">
        <v>184</v>
      </c>
      <c r="BA159" s="24"/>
      <c r="BB159" s="24"/>
      <c r="BC159" s="24"/>
      <c r="BD159" s="24"/>
      <c r="BE159" s="24"/>
      <c r="BF159" s="24"/>
      <c r="BG159" s="24"/>
      <c r="BH159" s="22" t="s">
        <v>771</v>
      </c>
      <c r="BI159" s="32"/>
    </row>
    <row r="160" spans="1:61" s="35" customFormat="1" ht="30" customHeight="1" x14ac:dyDescent="0.2">
      <c r="A160" s="39">
        <v>159</v>
      </c>
      <c r="B160" s="24" t="s">
        <v>1075</v>
      </c>
      <c r="C160" s="24" t="s">
        <v>47</v>
      </c>
      <c r="D160" s="24" t="s">
        <v>513</v>
      </c>
      <c r="E160" s="24" t="s">
        <v>517</v>
      </c>
      <c r="F160" s="24" t="s">
        <v>732</v>
      </c>
      <c r="G160" s="24"/>
      <c r="H160" s="24" t="s">
        <v>542</v>
      </c>
      <c r="I160" s="100">
        <v>8901.9</v>
      </c>
      <c r="J160" s="22" t="str">
        <f t="shared" si="12"/>
        <v xml:space="preserve">Transferencia monetaria /  /  / </v>
      </c>
      <c r="K160" s="27" t="s">
        <v>3</v>
      </c>
      <c r="L160" s="24"/>
      <c r="M160" s="24"/>
      <c r="N160" s="24"/>
      <c r="O160" s="24" t="s">
        <v>1079</v>
      </c>
      <c r="P160" s="44" t="s">
        <v>1053</v>
      </c>
      <c r="Q160" s="15"/>
      <c r="R160" s="24" t="s">
        <v>581</v>
      </c>
      <c r="S160" s="24" t="s">
        <v>208</v>
      </c>
      <c r="T160" s="28">
        <v>4239</v>
      </c>
      <c r="U160" s="24" t="s">
        <v>208</v>
      </c>
      <c r="V160" s="24"/>
      <c r="W160" s="24"/>
      <c r="X160" s="24"/>
      <c r="Y160" s="24"/>
      <c r="Z160" s="25" t="s">
        <v>68</v>
      </c>
      <c r="AA160" s="24"/>
      <c r="AB160" s="25" t="s">
        <v>46</v>
      </c>
      <c r="AC160" s="24"/>
      <c r="AD160" s="24"/>
      <c r="AE160" s="45">
        <v>42398</v>
      </c>
      <c r="AF160" s="24" t="s">
        <v>638</v>
      </c>
      <c r="AG160" s="46" t="s">
        <v>685</v>
      </c>
      <c r="AH160" s="24"/>
      <c r="AI160" s="24"/>
      <c r="AJ160" s="24"/>
      <c r="AK160" s="24"/>
      <c r="AL160" s="24"/>
      <c r="AM160" s="24"/>
      <c r="AN160" s="22">
        <f t="shared" si="16"/>
        <v>3</v>
      </c>
      <c r="AO160" s="22" t="str">
        <f t="shared" si="15"/>
        <v xml:space="preserve">Alimentación /  /  /  /  /  /  /  /  / Protección Social / Promoción de la equidad /  /  /  /  /  /  / </v>
      </c>
      <c r="AP160" s="24" t="s">
        <v>27</v>
      </c>
      <c r="AQ160" s="24"/>
      <c r="AR160" s="24"/>
      <c r="AS160" s="24"/>
      <c r="AT160" s="24"/>
      <c r="AU160" s="24"/>
      <c r="AV160" s="24"/>
      <c r="AW160" s="24"/>
      <c r="AX160" s="24"/>
      <c r="AY160" s="24" t="s">
        <v>36</v>
      </c>
      <c r="AZ160" s="24" t="s">
        <v>184</v>
      </c>
      <c r="BA160" s="24"/>
      <c r="BB160" s="24"/>
      <c r="BC160" s="24"/>
      <c r="BD160" s="24"/>
      <c r="BE160" s="24"/>
      <c r="BF160" s="24"/>
      <c r="BG160" s="24"/>
      <c r="BH160" s="22" t="s">
        <v>771</v>
      </c>
      <c r="BI160" s="32"/>
    </row>
    <row r="161" spans="1:61" s="35" customFormat="1" ht="30" customHeight="1" x14ac:dyDescent="0.2">
      <c r="A161" s="39">
        <v>160</v>
      </c>
      <c r="B161" s="24" t="s">
        <v>842</v>
      </c>
      <c r="C161" s="22" t="s">
        <v>47</v>
      </c>
      <c r="D161" s="22" t="s">
        <v>147</v>
      </c>
      <c r="E161" s="22" t="s">
        <v>155</v>
      </c>
      <c r="F161" s="22" t="s">
        <v>733</v>
      </c>
      <c r="G161" s="22"/>
      <c r="H161" s="22" t="s">
        <v>447</v>
      </c>
      <c r="I161" s="34">
        <v>4244154</v>
      </c>
      <c r="J161" s="22" t="str">
        <f t="shared" si="12"/>
        <v xml:space="preserve"> / Transferencia en especie /  / </v>
      </c>
      <c r="K161" s="22"/>
      <c r="L161" s="22" t="s">
        <v>4</v>
      </c>
      <c r="M161" s="22"/>
      <c r="N161" s="22"/>
      <c r="O161" s="22" t="s">
        <v>157</v>
      </c>
      <c r="P161" s="22"/>
      <c r="Q161" s="15"/>
      <c r="R161" s="22" t="s">
        <v>156</v>
      </c>
      <c r="S161" s="22" t="s">
        <v>63</v>
      </c>
      <c r="T161" s="23">
        <v>600</v>
      </c>
      <c r="U161" s="22" t="s">
        <v>50</v>
      </c>
      <c r="V161" s="22"/>
      <c r="W161" s="22"/>
      <c r="X161" s="22"/>
      <c r="Y161" s="22"/>
      <c r="Z161" s="22" t="s">
        <v>45</v>
      </c>
      <c r="AA161" s="22"/>
      <c r="AB161" s="22" t="s">
        <v>52</v>
      </c>
      <c r="AC161" s="22"/>
      <c r="AD161" s="22"/>
      <c r="AE161" s="45">
        <v>42398</v>
      </c>
      <c r="AF161" s="24" t="s">
        <v>638</v>
      </c>
      <c r="AG161" s="47" t="s">
        <v>702</v>
      </c>
      <c r="AH161" s="22"/>
      <c r="AI161" s="22"/>
      <c r="AJ161" s="22"/>
      <c r="AK161" s="22"/>
      <c r="AL161" s="22"/>
      <c r="AM161" s="22"/>
      <c r="AN161" s="22">
        <f t="shared" si="16"/>
        <v>1</v>
      </c>
      <c r="AO161" s="22" t="str">
        <f t="shared" si="15"/>
        <v xml:space="preserve">Alimentación /  /  /  /  /  /  /  /  /  /  /  /  /  /  /  /  / </v>
      </c>
      <c r="AP161" s="22" t="s">
        <v>27</v>
      </c>
      <c r="AQ161" s="22"/>
      <c r="AR161" s="22"/>
      <c r="AS161" s="22"/>
      <c r="AT161" s="22"/>
      <c r="AU161" s="22"/>
      <c r="AV161" s="22"/>
      <c r="AW161" s="22"/>
      <c r="AX161" s="22"/>
      <c r="AY161" s="22"/>
      <c r="AZ161" s="22"/>
      <c r="BA161" s="22"/>
      <c r="BB161" s="22"/>
      <c r="BC161" s="22"/>
      <c r="BD161" s="22"/>
      <c r="BE161" s="22"/>
      <c r="BF161" s="22"/>
      <c r="BG161" s="22"/>
      <c r="BH161" s="22" t="s">
        <v>771</v>
      </c>
      <c r="BI161" s="32"/>
    </row>
    <row r="162" spans="1:61" s="35" customFormat="1" ht="30" customHeight="1" x14ac:dyDescent="0.2">
      <c r="A162" s="39">
        <v>161</v>
      </c>
      <c r="B162" s="24" t="s">
        <v>842</v>
      </c>
      <c r="C162" s="22" t="s">
        <v>47</v>
      </c>
      <c r="D162" s="22" t="s">
        <v>147</v>
      </c>
      <c r="E162" s="22" t="s">
        <v>149</v>
      </c>
      <c r="F162" s="22" t="s">
        <v>733</v>
      </c>
      <c r="G162" s="22"/>
      <c r="H162" s="22" t="s">
        <v>150</v>
      </c>
      <c r="I162" s="34">
        <v>300000</v>
      </c>
      <c r="J162" s="22" t="str">
        <f t="shared" si="12"/>
        <v xml:space="preserve">Transferencia monetaria /  /  / </v>
      </c>
      <c r="K162" s="15" t="s">
        <v>3</v>
      </c>
      <c r="L162" s="22"/>
      <c r="M162" s="22"/>
      <c r="N162" s="22"/>
      <c r="O162" s="22" t="s">
        <v>151</v>
      </c>
      <c r="P162" s="22"/>
      <c r="Q162" s="15"/>
      <c r="R162" s="22" t="s">
        <v>152</v>
      </c>
      <c r="S162" s="22" t="s">
        <v>117</v>
      </c>
      <c r="T162" s="23">
        <v>25</v>
      </c>
      <c r="U162" s="22" t="s">
        <v>50</v>
      </c>
      <c r="V162" s="22"/>
      <c r="W162" s="22"/>
      <c r="X162" s="22"/>
      <c r="Y162" s="22"/>
      <c r="Z162" s="22" t="s">
        <v>68</v>
      </c>
      <c r="AA162" s="22"/>
      <c r="AB162" s="22" t="s">
        <v>52</v>
      </c>
      <c r="AC162" s="22"/>
      <c r="AD162" s="22"/>
      <c r="AE162" s="45">
        <v>42398</v>
      </c>
      <c r="AF162" s="24" t="s">
        <v>638</v>
      </c>
      <c r="AG162" s="47" t="s">
        <v>700</v>
      </c>
      <c r="AH162" s="22"/>
      <c r="AI162" s="22"/>
      <c r="AJ162" s="22"/>
      <c r="AK162" s="22"/>
      <c r="AL162" s="22"/>
      <c r="AM162" s="22"/>
      <c r="AN162" s="22">
        <f t="shared" si="16"/>
        <v>1</v>
      </c>
      <c r="AO162" s="22" t="str">
        <f t="shared" si="15"/>
        <v xml:space="preserve"> /  /  /  /  / Deporte /  /  /  /  /  /  /  /  /  /  /  / </v>
      </c>
      <c r="AP162" s="22"/>
      <c r="AQ162" s="22"/>
      <c r="AR162" s="22"/>
      <c r="AS162" s="22"/>
      <c r="AT162" s="22"/>
      <c r="AU162" s="22" t="s">
        <v>32</v>
      </c>
      <c r="AV162" s="22"/>
      <c r="AW162" s="22"/>
      <c r="AX162" s="22"/>
      <c r="AY162" s="22"/>
      <c r="AZ162" s="22"/>
      <c r="BA162" s="22"/>
      <c r="BB162" s="22"/>
      <c r="BC162" s="22"/>
      <c r="BD162" s="22"/>
      <c r="BE162" s="22"/>
      <c r="BF162" s="22"/>
      <c r="BG162" s="22"/>
      <c r="BH162" s="22" t="s">
        <v>771</v>
      </c>
      <c r="BI162" s="32"/>
    </row>
    <row r="163" spans="1:61" s="35" customFormat="1" ht="30" customHeight="1" x14ac:dyDescent="0.2">
      <c r="A163" s="39">
        <v>162</v>
      </c>
      <c r="B163" s="24" t="s">
        <v>972</v>
      </c>
      <c r="C163" s="22" t="s">
        <v>47</v>
      </c>
      <c r="D163" s="22" t="s">
        <v>147</v>
      </c>
      <c r="E163" s="22" t="s">
        <v>148</v>
      </c>
      <c r="F163" s="22" t="s">
        <v>733</v>
      </c>
      <c r="G163" s="22" t="s">
        <v>755</v>
      </c>
      <c r="H163" s="22" t="s">
        <v>444</v>
      </c>
      <c r="I163" s="34">
        <v>500000</v>
      </c>
      <c r="J163" s="22" t="str">
        <f t="shared" si="12"/>
        <v xml:space="preserve">Transferencia monetaria /  /  / </v>
      </c>
      <c r="K163" s="15" t="s">
        <v>3</v>
      </c>
      <c r="L163" s="22"/>
      <c r="M163" s="22"/>
      <c r="N163" s="22"/>
      <c r="O163" s="22" t="s">
        <v>445</v>
      </c>
      <c r="P163" s="22" t="s">
        <v>981</v>
      </c>
      <c r="Q163" s="15"/>
      <c r="R163" s="22" t="s">
        <v>53</v>
      </c>
      <c r="S163" s="22" t="s">
        <v>53</v>
      </c>
      <c r="T163" s="23">
        <v>200</v>
      </c>
      <c r="U163" s="22" t="s">
        <v>50</v>
      </c>
      <c r="V163" s="22"/>
      <c r="W163" s="22"/>
      <c r="X163" s="22"/>
      <c r="Y163" s="22"/>
      <c r="Z163" s="22" t="s">
        <v>68</v>
      </c>
      <c r="AA163" s="22"/>
      <c r="AB163" s="22" t="s">
        <v>52</v>
      </c>
      <c r="AC163" s="22"/>
      <c r="AD163" s="22"/>
      <c r="AE163" s="45">
        <v>42398</v>
      </c>
      <c r="AF163" s="24" t="s">
        <v>638</v>
      </c>
      <c r="AG163" s="47" t="s">
        <v>699</v>
      </c>
      <c r="AH163" s="22"/>
      <c r="AI163" s="22"/>
      <c r="AJ163" s="22"/>
      <c r="AK163" s="22"/>
      <c r="AL163" s="22"/>
      <c r="AM163" s="22"/>
      <c r="AN163" s="22">
        <f t="shared" si="16"/>
        <v>1</v>
      </c>
      <c r="AO163" s="22" t="str">
        <f t="shared" si="15"/>
        <v xml:space="preserve"> / Salud /  /  /  /  /  /  /  /  /  /  /  /  /  /  /  / </v>
      </c>
      <c r="AP163" s="22"/>
      <c r="AQ163" s="22" t="s">
        <v>28</v>
      </c>
      <c r="AR163" s="22"/>
      <c r="AS163" s="22"/>
      <c r="AT163" s="22"/>
      <c r="AU163" s="22"/>
      <c r="AV163" s="22"/>
      <c r="AW163" s="22"/>
      <c r="AX163" s="22"/>
      <c r="AY163" s="22"/>
      <c r="AZ163" s="22"/>
      <c r="BA163" s="22"/>
      <c r="BB163" s="22"/>
      <c r="BC163" s="22"/>
      <c r="BD163" s="22"/>
      <c r="BE163" s="22"/>
      <c r="BF163" s="22"/>
      <c r="BG163" s="22"/>
      <c r="BH163" s="22" t="s">
        <v>771</v>
      </c>
      <c r="BI163" s="32"/>
    </row>
    <row r="164" spans="1:61" s="35" customFormat="1" ht="30" customHeight="1" x14ac:dyDescent="0.2">
      <c r="A164" s="39">
        <v>163</v>
      </c>
      <c r="B164" s="24" t="s">
        <v>972</v>
      </c>
      <c r="C164" s="22" t="s">
        <v>47</v>
      </c>
      <c r="D164" s="22" t="s">
        <v>147</v>
      </c>
      <c r="E164" s="22" t="s">
        <v>158</v>
      </c>
      <c r="F164" s="22" t="s">
        <v>733</v>
      </c>
      <c r="G164" s="22"/>
      <c r="H164" s="22" t="s">
        <v>369</v>
      </c>
      <c r="I164" s="34">
        <v>702000</v>
      </c>
      <c r="J164" s="22" t="str">
        <f t="shared" si="12"/>
        <v xml:space="preserve">Transferencia monetaria /  /  / </v>
      </c>
      <c r="K164" s="15" t="s">
        <v>3</v>
      </c>
      <c r="L164" s="22"/>
      <c r="M164" s="22"/>
      <c r="N164" s="22"/>
      <c r="O164" s="22" t="s">
        <v>993</v>
      </c>
      <c r="P164" s="22" t="s">
        <v>983</v>
      </c>
      <c r="Q164" s="15"/>
      <c r="R164" s="22" t="s">
        <v>114</v>
      </c>
      <c r="S164" s="22" t="s">
        <v>53</v>
      </c>
      <c r="T164" s="23">
        <v>4</v>
      </c>
      <c r="U164" s="22" t="s">
        <v>50</v>
      </c>
      <c r="V164" s="22"/>
      <c r="W164" s="22"/>
      <c r="X164" s="22"/>
      <c r="Y164" s="22"/>
      <c r="Z164" s="22" t="s">
        <v>68</v>
      </c>
      <c r="AA164" s="22"/>
      <c r="AB164" s="22" t="s">
        <v>46</v>
      </c>
      <c r="AC164" s="22"/>
      <c r="AD164" s="22"/>
      <c r="AE164" s="45">
        <v>42398</v>
      </c>
      <c r="AF164" s="24" t="s">
        <v>638</v>
      </c>
      <c r="AG164" s="47" t="s">
        <v>703</v>
      </c>
      <c r="AH164" s="22"/>
      <c r="AI164" s="22"/>
      <c r="AJ164" s="22"/>
      <c r="AK164" s="22"/>
      <c r="AL164" s="22"/>
      <c r="AM164" s="22"/>
      <c r="AN164" s="22">
        <f t="shared" si="16"/>
        <v>1</v>
      </c>
      <c r="AO164" s="22" t="str">
        <f t="shared" si="15"/>
        <v xml:space="preserve"> /  / Educación /  /  /  /  /  /  /  /  /  /  /  /  /  /  / </v>
      </c>
      <c r="AP164" s="22"/>
      <c r="AQ164" s="22"/>
      <c r="AR164" s="22" t="s">
        <v>29</v>
      </c>
      <c r="AS164" s="22"/>
      <c r="AT164" s="22"/>
      <c r="AU164" s="22"/>
      <c r="AV164" s="22"/>
      <c r="AW164" s="22"/>
      <c r="AX164" s="22"/>
      <c r="AY164" s="22"/>
      <c r="AZ164" s="22"/>
      <c r="BA164" s="22"/>
      <c r="BB164" s="22"/>
      <c r="BC164" s="22"/>
      <c r="BD164" s="22"/>
      <c r="BE164" s="22"/>
      <c r="BF164" s="22"/>
      <c r="BG164" s="22"/>
      <c r="BH164" s="22" t="s">
        <v>771</v>
      </c>
      <c r="BI164" s="32"/>
    </row>
    <row r="165" spans="1:61" s="35" customFormat="1" ht="30" customHeight="1" x14ac:dyDescent="0.2">
      <c r="A165" s="39">
        <v>164</v>
      </c>
      <c r="B165" s="24" t="s">
        <v>972</v>
      </c>
      <c r="C165" s="22" t="s">
        <v>47</v>
      </c>
      <c r="D165" s="22" t="s">
        <v>147</v>
      </c>
      <c r="E165" s="22" t="s">
        <v>153</v>
      </c>
      <c r="F165" s="22" t="s">
        <v>733</v>
      </c>
      <c r="G165" s="22"/>
      <c r="H165" s="22" t="s">
        <v>446</v>
      </c>
      <c r="I165" s="34">
        <v>2550000</v>
      </c>
      <c r="J165" s="22" t="str">
        <f t="shared" si="12"/>
        <v xml:space="preserve">Transferencia monetaria /  /  / </v>
      </c>
      <c r="K165" s="15" t="s">
        <v>3</v>
      </c>
      <c r="L165" s="22"/>
      <c r="M165" s="22"/>
      <c r="N165" s="22"/>
      <c r="O165" s="22" t="s">
        <v>154</v>
      </c>
      <c r="P165" s="22" t="s">
        <v>982</v>
      </c>
      <c r="Q165" s="15"/>
      <c r="R165" s="22" t="s">
        <v>139</v>
      </c>
      <c r="S165" s="22" t="s">
        <v>117</v>
      </c>
      <c r="T165" s="23">
        <v>850</v>
      </c>
      <c r="U165" s="22" t="s">
        <v>50</v>
      </c>
      <c r="V165" s="22"/>
      <c r="W165" s="22"/>
      <c r="X165" s="22"/>
      <c r="Y165" s="22"/>
      <c r="Z165" s="22" t="s">
        <v>68</v>
      </c>
      <c r="AA165" s="22"/>
      <c r="AB165" s="22" t="s">
        <v>52</v>
      </c>
      <c r="AC165" s="22"/>
      <c r="AD165" s="22"/>
      <c r="AE165" s="45">
        <v>42398</v>
      </c>
      <c r="AF165" s="24" t="s">
        <v>638</v>
      </c>
      <c r="AG165" s="47" t="s">
        <v>701</v>
      </c>
      <c r="AH165" s="22"/>
      <c r="AI165" s="22"/>
      <c r="AJ165" s="22"/>
      <c r="AK165" s="22"/>
      <c r="AL165" s="22"/>
      <c r="AM165" s="22"/>
      <c r="AN165" s="22">
        <f t="shared" si="16"/>
        <v>1</v>
      </c>
      <c r="AO165" s="22" t="str">
        <f t="shared" si="15"/>
        <v xml:space="preserve"> /  / Educación /  /  /  /  /  /  /  /  /  /  /  /  /  /  / </v>
      </c>
      <c r="AP165" s="22"/>
      <c r="AQ165" s="22"/>
      <c r="AR165" s="22" t="s">
        <v>29</v>
      </c>
      <c r="AS165" s="22"/>
      <c r="AT165" s="22"/>
      <c r="AU165" s="22"/>
      <c r="AV165" s="22"/>
      <c r="AW165" s="22"/>
      <c r="AX165" s="22"/>
      <c r="AY165" s="22"/>
      <c r="AZ165" s="22"/>
      <c r="BA165" s="22"/>
      <c r="BB165" s="22"/>
      <c r="BC165" s="22"/>
      <c r="BD165" s="22"/>
      <c r="BE165" s="22"/>
      <c r="BF165" s="22"/>
      <c r="BG165" s="22"/>
      <c r="BH165" s="22" t="s">
        <v>771</v>
      </c>
      <c r="BI165" s="32"/>
    </row>
    <row r="166" spans="1:61" ht="30" customHeight="1" x14ac:dyDescent="0.2">
      <c r="A166" s="39">
        <v>165</v>
      </c>
      <c r="B166" s="24" t="s">
        <v>842</v>
      </c>
      <c r="C166" s="22" t="s">
        <v>47</v>
      </c>
      <c r="D166" s="22" t="s">
        <v>147</v>
      </c>
      <c r="E166" s="22" t="s">
        <v>159</v>
      </c>
      <c r="F166" s="22" t="s">
        <v>733</v>
      </c>
      <c r="G166" s="22"/>
      <c r="H166" s="22" t="s">
        <v>370</v>
      </c>
      <c r="I166" s="34">
        <v>3000000</v>
      </c>
      <c r="J166" s="22" t="str">
        <f t="shared" si="12"/>
        <v xml:space="preserve">Transferencia monetaria /  /  / </v>
      </c>
      <c r="K166" s="15" t="s">
        <v>3</v>
      </c>
      <c r="L166" s="22"/>
      <c r="M166" s="22"/>
      <c r="N166" s="22"/>
      <c r="O166" s="22" t="s">
        <v>371</v>
      </c>
      <c r="P166" s="22"/>
      <c r="Q166" s="15"/>
      <c r="R166" s="22" t="s">
        <v>114</v>
      </c>
      <c r="S166" s="22" t="s">
        <v>53</v>
      </c>
      <c r="T166" s="23">
        <v>925</v>
      </c>
      <c r="U166" s="22" t="s">
        <v>50</v>
      </c>
      <c r="V166" s="22"/>
      <c r="W166" s="22"/>
      <c r="X166" s="22"/>
      <c r="Y166" s="22"/>
      <c r="Z166" s="22" t="s">
        <v>68</v>
      </c>
      <c r="AA166" s="22"/>
      <c r="AB166" s="22" t="s">
        <v>52</v>
      </c>
      <c r="AC166" s="22"/>
      <c r="AD166" s="22"/>
      <c r="AE166" s="45">
        <v>42398</v>
      </c>
      <c r="AF166" s="24" t="s">
        <v>638</v>
      </c>
      <c r="AG166" s="47" t="s">
        <v>704</v>
      </c>
      <c r="AH166" s="22"/>
      <c r="AI166" s="22"/>
      <c r="AJ166" s="22"/>
      <c r="AK166" s="22"/>
      <c r="AL166" s="22"/>
      <c r="AM166" s="22"/>
      <c r="AN166" s="22">
        <f t="shared" si="16"/>
        <v>2</v>
      </c>
      <c r="AO166" s="22" t="str">
        <f t="shared" si="15"/>
        <v xml:space="preserve"> /  /  /  /  /  / Trabajo /  /  /  /  /  /  / Ecosistema sustentable /  /  /  / </v>
      </c>
      <c r="AP166" s="22"/>
      <c r="AQ166" s="22"/>
      <c r="AR166" s="22"/>
      <c r="AS166" s="22"/>
      <c r="AT166" s="22"/>
      <c r="AU166" s="22"/>
      <c r="AV166" s="22" t="s">
        <v>33</v>
      </c>
      <c r="AW166" s="22"/>
      <c r="AX166" s="22"/>
      <c r="AY166" s="22"/>
      <c r="AZ166" s="22"/>
      <c r="BA166" s="22"/>
      <c r="BB166" s="22"/>
      <c r="BC166" s="22" t="s">
        <v>40</v>
      </c>
      <c r="BD166" s="22"/>
      <c r="BE166" s="22"/>
      <c r="BF166" s="22"/>
      <c r="BG166" s="22"/>
      <c r="BH166" s="22" t="s">
        <v>771</v>
      </c>
    </row>
  </sheetData>
  <autoFilter ref="A1:BG166"/>
  <sortState ref="A2:BI193">
    <sortCondition ref="C2:C193"/>
    <sortCondition ref="D2:D193"/>
    <sortCondition ref="E2:E193"/>
  </sortState>
  <hyperlinks>
    <hyperlink ref="E36" r:id="rId1" display="V@ Seguro"/>
  </hyperlinks>
  <pageMargins left="0.25" right="0.25" top="0.75" bottom="0.75" header="0.3" footer="0.3"/>
  <pageSetup paperSize="9" scale="75"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79"/>
  <sheetViews>
    <sheetView tabSelected="1" workbookViewId="0">
      <pane ySplit="1" topLeftCell="A58" activePane="bottomLeft" state="frozen"/>
      <selection pane="bottomLeft" activeCell="A60" sqref="A60"/>
    </sheetView>
  </sheetViews>
  <sheetFormatPr baseColWidth="10" defaultColWidth="20.85546875" defaultRowHeight="30" customHeight="1" x14ac:dyDescent="0.25"/>
  <cols>
    <col min="1" max="1" width="9" style="41" bestFit="1" customWidth="1"/>
    <col min="2" max="2" width="14" style="32" bestFit="1" customWidth="1"/>
    <col min="3" max="3" width="17.85546875" style="32" bestFit="1" customWidth="1"/>
    <col min="4" max="4" width="20.7109375" style="32" bestFit="1" customWidth="1"/>
    <col min="5" max="5" width="39.140625" style="32" bestFit="1" customWidth="1"/>
    <col min="6" max="6" width="41.42578125" style="32" bestFit="1" customWidth="1"/>
    <col min="7" max="7" width="41.28515625" style="32" bestFit="1" customWidth="1"/>
    <col min="8" max="8" width="18.28515625" style="32" bestFit="1" customWidth="1"/>
    <col min="9" max="9" width="27.85546875" style="42" bestFit="1" customWidth="1"/>
    <col min="10" max="10" width="25.140625" style="32" bestFit="1" customWidth="1"/>
    <col min="11" max="11" width="30.42578125" style="32" bestFit="1" customWidth="1"/>
    <col min="12" max="12" width="31.28515625" style="32" bestFit="1" customWidth="1"/>
    <col min="13" max="13" width="13.7109375" style="32" bestFit="1" customWidth="1"/>
    <col min="14" max="14" width="13.28515625" style="32" bestFit="1" customWidth="1"/>
    <col min="15" max="15" width="27.140625" style="32" bestFit="1" customWidth="1"/>
    <col min="16" max="16" width="20.28515625" style="32" bestFit="1" customWidth="1"/>
    <col min="17" max="17" width="20.140625" style="21" bestFit="1" customWidth="1"/>
    <col min="18" max="18" width="37.140625" style="32" bestFit="1" customWidth="1"/>
    <col min="19" max="19" width="26.5703125" style="32" bestFit="1" customWidth="1"/>
    <col min="20" max="20" width="14.42578125" style="38" bestFit="1" customWidth="1"/>
    <col min="21" max="21" width="29.140625" style="32" bestFit="1" customWidth="1"/>
    <col min="22" max="22" width="14.5703125" style="32" bestFit="1" customWidth="1"/>
    <col min="23" max="23" width="37.7109375" style="32" bestFit="1" customWidth="1"/>
    <col min="24" max="24" width="22" style="32" bestFit="1" customWidth="1"/>
    <col min="25" max="25" width="52.7109375" style="32" bestFit="1" customWidth="1"/>
    <col min="26" max="26" width="30.7109375" style="32" bestFit="1" customWidth="1"/>
    <col min="27" max="27" width="38.140625" style="32" bestFit="1" customWidth="1"/>
    <col min="28" max="28" width="35.28515625" style="32" bestFit="1" customWidth="1"/>
    <col min="29" max="29" width="22.140625" style="32" bestFit="1" customWidth="1"/>
    <col min="30" max="30" width="25.140625" style="32" bestFit="1" customWidth="1"/>
    <col min="31" max="31" width="23.85546875" style="32" bestFit="1" customWidth="1"/>
    <col min="32" max="32" width="14.28515625" style="32" bestFit="1" customWidth="1"/>
    <col min="33" max="33" width="12.42578125" style="48" bestFit="1" customWidth="1"/>
    <col min="34" max="34" width="16.42578125" style="32" bestFit="1" customWidth="1"/>
    <col min="35" max="35" width="17.42578125" style="32" bestFit="1" customWidth="1"/>
    <col min="36" max="36" width="24.5703125" style="32" bestFit="1" customWidth="1"/>
    <col min="37" max="37" width="27.42578125" style="32" bestFit="1" customWidth="1"/>
    <col min="38" max="38" width="33.28515625" style="32" bestFit="1" customWidth="1"/>
    <col min="39" max="39" width="14.42578125" style="32" bestFit="1" customWidth="1"/>
    <col min="40" max="40" width="22" style="37" bestFit="1" customWidth="1"/>
    <col min="41" max="41" width="33.85546875" style="37" customWidth="1"/>
    <col min="42" max="42" width="17.7109375" style="32" bestFit="1" customWidth="1"/>
    <col min="43" max="43" width="9.85546875" style="32" bestFit="1" customWidth="1"/>
    <col min="44" max="44" width="15.28515625" style="32" bestFit="1" customWidth="1"/>
    <col min="45" max="45" width="20.140625" style="32" bestFit="1" customWidth="1"/>
    <col min="46" max="46" width="29.28515625" style="32" bestFit="1" customWidth="1"/>
    <col min="47" max="47" width="12.28515625" style="32" bestFit="1" customWidth="1"/>
    <col min="48" max="48" width="11.85546875" style="32" bestFit="1" customWidth="1"/>
    <col min="49" max="49" width="11.5703125" style="32" bestFit="1" customWidth="1"/>
    <col min="50" max="50" width="16" style="32" bestFit="1" customWidth="1"/>
    <col min="51" max="51" width="22.85546875" style="32" bestFit="1" customWidth="1"/>
    <col min="52" max="52" width="31.42578125" style="32" bestFit="1" customWidth="1"/>
    <col min="53" max="53" width="36.7109375" style="32" bestFit="1" customWidth="1"/>
    <col min="54" max="54" width="24" style="32" bestFit="1" customWidth="1"/>
    <col min="55" max="55" width="30" style="32" bestFit="1" customWidth="1"/>
    <col min="56" max="56" width="14" style="32" bestFit="1" customWidth="1"/>
    <col min="57" max="57" width="30.28515625" style="32" bestFit="1" customWidth="1"/>
    <col min="58" max="58" width="32.42578125" style="32" bestFit="1" customWidth="1"/>
    <col min="59" max="59" width="27.140625" style="32" bestFit="1" customWidth="1"/>
    <col min="60" max="60" width="20.140625" style="32" bestFit="1" customWidth="1"/>
    <col min="61" max="16384" width="20.85546875" style="32"/>
  </cols>
  <sheetData>
    <row r="1" spans="1:60" s="21" customFormat="1" ht="30" customHeight="1" x14ac:dyDescent="0.25">
      <c r="A1" s="90" t="s">
        <v>601</v>
      </c>
      <c r="B1" s="91" t="s">
        <v>841</v>
      </c>
      <c r="C1" s="91" t="s">
        <v>0</v>
      </c>
      <c r="D1" s="91" t="s">
        <v>1</v>
      </c>
      <c r="E1" s="92" t="s">
        <v>2</v>
      </c>
      <c r="F1" s="92" t="s">
        <v>730</v>
      </c>
      <c r="G1" s="92" t="s">
        <v>731</v>
      </c>
      <c r="H1" s="92" t="s">
        <v>568</v>
      </c>
      <c r="I1" s="93" t="s">
        <v>567</v>
      </c>
      <c r="J1" s="92" t="s">
        <v>569</v>
      </c>
      <c r="K1" s="92" t="s">
        <v>3</v>
      </c>
      <c r="L1" s="92" t="s">
        <v>4</v>
      </c>
      <c r="M1" s="92" t="s">
        <v>5</v>
      </c>
      <c r="N1" s="92" t="s">
        <v>6</v>
      </c>
      <c r="O1" s="94" t="s">
        <v>570</v>
      </c>
      <c r="P1" s="94" t="s">
        <v>853</v>
      </c>
      <c r="Q1" s="94" t="s">
        <v>73</v>
      </c>
      <c r="R1" s="94" t="s">
        <v>572</v>
      </c>
      <c r="S1" s="94" t="s">
        <v>571</v>
      </c>
      <c r="T1" s="95" t="s">
        <v>573</v>
      </c>
      <c r="U1" s="94" t="s">
        <v>574</v>
      </c>
      <c r="V1" s="92" t="s">
        <v>7</v>
      </c>
      <c r="W1" s="92" t="s">
        <v>8</v>
      </c>
      <c r="X1" s="92" t="s">
        <v>9</v>
      </c>
      <c r="Y1" s="92" t="s">
        <v>10</v>
      </c>
      <c r="Z1" s="92" t="s">
        <v>11</v>
      </c>
      <c r="AA1" s="92" t="s">
        <v>12</v>
      </c>
      <c r="AB1" s="92" t="s">
        <v>13</v>
      </c>
      <c r="AC1" s="92" t="s">
        <v>14</v>
      </c>
      <c r="AD1" s="92" t="s">
        <v>15</v>
      </c>
      <c r="AE1" s="96" t="s">
        <v>16</v>
      </c>
      <c r="AF1" s="96" t="s">
        <v>17</v>
      </c>
      <c r="AG1" s="97" t="s">
        <v>18</v>
      </c>
      <c r="AH1" s="96" t="s">
        <v>19</v>
      </c>
      <c r="AI1" s="96" t="s">
        <v>20</v>
      </c>
      <c r="AJ1" s="96" t="s">
        <v>21</v>
      </c>
      <c r="AK1" s="96" t="s">
        <v>22</v>
      </c>
      <c r="AL1" s="96" t="s">
        <v>23</v>
      </c>
      <c r="AM1" s="96" t="s">
        <v>24</v>
      </c>
      <c r="AN1" s="96" t="s">
        <v>25</v>
      </c>
      <c r="AO1" s="96" t="s">
        <v>26</v>
      </c>
      <c r="AP1" s="96" t="s">
        <v>27</v>
      </c>
      <c r="AQ1" s="96" t="s">
        <v>28</v>
      </c>
      <c r="AR1" s="96" t="s">
        <v>29</v>
      </c>
      <c r="AS1" s="96" t="s">
        <v>30</v>
      </c>
      <c r="AT1" s="96" t="s">
        <v>31</v>
      </c>
      <c r="AU1" s="96" t="s">
        <v>32</v>
      </c>
      <c r="AV1" s="96" t="s">
        <v>33</v>
      </c>
      <c r="AW1" s="96" t="s">
        <v>34</v>
      </c>
      <c r="AX1" s="96" t="s">
        <v>35</v>
      </c>
      <c r="AY1" s="96" t="s">
        <v>36</v>
      </c>
      <c r="AZ1" s="96" t="s">
        <v>37</v>
      </c>
      <c r="BA1" s="96" t="s">
        <v>38</v>
      </c>
      <c r="BB1" s="96" t="s">
        <v>39</v>
      </c>
      <c r="BC1" s="96" t="s">
        <v>40</v>
      </c>
      <c r="BD1" s="96" t="s">
        <v>41</v>
      </c>
      <c r="BE1" s="96" t="s">
        <v>42</v>
      </c>
      <c r="BF1" s="96" t="s">
        <v>43</v>
      </c>
      <c r="BG1" s="96" t="s">
        <v>44</v>
      </c>
      <c r="BH1" s="21" t="s">
        <v>770</v>
      </c>
    </row>
    <row r="2" spans="1:60" ht="30" customHeight="1" x14ac:dyDescent="0.25">
      <c r="B2" s="32" t="s">
        <v>1088</v>
      </c>
      <c r="C2" s="32" t="s">
        <v>1089</v>
      </c>
      <c r="D2" s="32" t="s">
        <v>1090</v>
      </c>
      <c r="E2" s="32" t="s">
        <v>1091</v>
      </c>
      <c r="F2" s="32" t="s">
        <v>733</v>
      </c>
      <c r="H2" s="32" t="s">
        <v>1092</v>
      </c>
      <c r="I2" s="42">
        <v>1000000</v>
      </c>
      <c r="J2" s="22" t="str">
        <f t="shared" ref="J2:J3" si="0">CONCATENATE(K2, " / ",L2, " / ",M2," / ",N2)</f>
        <v xml:space="preserve">Transferencia monetaria /  /  / </v>
      </c>
      <c r="K2" s="32" t="s">
        <v>3</v>
      </c>
      <c r="O2" s="32" t="s">
        <v>1098</v>
      </c>
      <c r="Q2" s="21" t="s">
        <v>1093</v>
      </c>
      <c r="R2" s="32" t="s">
        <v>1095</v>
      </c>
      <c r="S2" s="32" t="s">
        <v>1095</v>
      </c>
      <c r="T2" s="38">
        <v>10</v>
      </c>
      <c r="U2" s="32" t="s">
        <v>1095</v>
      </c>
      <c r="AN2" s="22">
        <f t="shared" ref="AN2" si="1">COUNTA(AP2:BG2)</f>
        <v>1</v>
      </c>
      <c r="AO2" s="22" t="str">
        <f t="shared" ref="AO2" si="2">CONCATENATE(AP2, " / ",AQ2, " / ",AR2," / ",AS2," / ",AT2," / ",AU2," / ",AV2," / ",AW2," / ",AX2," / ",AY2," / ",AZ2," / ",BA2," / ",BB2," / ",BC2," / ",BD2," / ",BE2," / ",BF2," / ",BG2)</f>
        <v xml:space="preserve"> /  /  /  /  / Deporte /  /  /  /  /  /  /  /  /  /  /  / </v>
      </c>
      <c r="AU2" s="32" t="s">
        <v>32</v>
      </c>
    </row>
    <row r="3" spans="1:60" ht="30" customHeight="1" x14ac:dyDescent="0.25">
      <c r="B3" s="32" t="s">
        <v>1088</v>
      </c>
      <c r="C3" s="32" t="s">
        <v>1089</v>
      </c>
      <c r="D3" s="32" t="s">
        <v>1090</v>
      </c>
      <c r="E3" s="32" t="s">
        <v>1096</v>
      </c>
      <c r="F3" s="32" t="s">
        <v>733</v>
      </c>
      <c r="H3" s="32" t="s">
        <v>1097</v>
      </c>
      <c r="I3" s="42">
        <v>450000</v>
      </c>
      <c r="J3" s="22" t="str">
        <f t="shared" si="0"/>
        <v xml:space="preserve"> / Transferencias en especie /  / </v>
      </c>
      <c r="L3" s="32" t="s">
        <v>1099</v>
      </c>
      <c r="O3" s="32" t="s">
        <v>1102</v>
      </c>
      <c r="Q3" s="21" t="s">
        <v>1101</v>
      </c>
      <c r="R3" s="32" t="s">
        <v>1100</v>
      </c>
      <c r="S3" s="32" t="s">
        <v>1100</v>
      </c>
      <c r="T3" s="38">
        <v>450</v>
      </c>
      <c r="U3" s="32" t="s">
        <v>50</v>
      </c>
      <c r="AN3" s="22">
        <f t="shared" ref="AN3" si="3">COUNTA(AP3:BG3)</f>
        <v>1</v>
      </c>
      <c r="AO3" s="22" t="str">
        <f t="shared" ref="AO3" si="4">CONCATENATE(AP3, " / ",AQ3, " / ",AR3," / ",AS3," / ",AT3," / ",AU3," / ",AV3," / ",AW3," / ",AX3," / ",AY3," / ",AZ3," / ",BA3," / ",BB3," / ",BC3," / ",BD3," / ",BE3," / ",BF3," / ",BG3)</f>
        <v xml:space="preserve"> /  /  /  /  / Deporte /  /  /  /  /  /  /  /  /  /  /  / </v>
      </c>
      <c r="AU3" s="32" t="s">
        <v>32</v>
      </c>
    </row>
    <row r="4" spans="1:60" ht="30" customHeight="1" x14ac:dyDescent="0.25">
      <c r="B4" s="32" t="s">
        <v>1088</v>
      </c>
      <c r="C4" s="32" t="s">
        <v>1089</v>
      </c>
      <c r="D4" s="32" t="s">
        <v>1090</v>
      </c>
      <c r="E4" s="32" t="s">
        <v>1103</v>
      </c>
      <c r="F4" s="32" t="s">
        <v>733</v>
      </c>
      <c r="H4" s="32" t="s">
        <v>1104</v>
      </c>
      <c r="I4" s="42">
        <v>7500000</v>
      </c>
      <c r="J4" s="22" t="str">
        <f t="shared" ref="J4" si="5">CONCATENATE(K4, " / ",L4, " / ",M4," / ",N4)</f>
        <v xml:space="preserve">Transferencia monetaria /  /  / </v>
      </c>
      <c r="K4" s="32" t="s">
        <v>3</v>
      </c>
      <c r="O4" s="32" t="s">
        <v>1105</v>
      </c>
      <c r="R4" s="32" t="s">
        <v>1094</v>
      </c>
      <c r="S4" s="32" t="s">
        <v>1094</v>
      </c>
      <c r="T4" s="38">
        <v>500</v>
      </c>
      <c r="U4" s="32" t="s">
        <v>50</v>
      </c>
      <c r="AN4" s="22">
        <f t="shared" ref="AN4:AN5" si="6">COUNTA(AP4:BG4)</f>
        <v>1</v>
      </c>
      <c r="AO4" s="22" t="str">
        <f t="shared" ref="AO4:AO5" si="7">CONCATENATE(AP4, " / ",AQ4, " / ",AR4," / ",AS4," / ",AT4," / ",AU4," / ",AV4," / ",AW4," / ",AX4," / ",AY4," / ",AZ4," / ",BA4," / ",BB4," / ",BC4," / ",BD4," / ",BE4," / ",BF4," / ",BG4)</f>
        <v xml:space="preserve"> /  /  /  /  / Deporte /  /  /  /  /  /  /  /  /  /  /  / </v>
      </c>
      <c r="AU4" s="32" t="s">
        <v>32</v>
      </c>
    </row>
    <row r="5" spans="1:60" ht="30" customHeight="1" x14ac:dyDescent="0.25">
      <c r="A5" s="41">
        <v>1</v>
      </c>
      <c r="B5" s="32" t="s">
        <v>1088</v>
      </c>
      <c r="C5" s="32" t="s">
        <v>544</v>
      </c>
      <c r="D5" s="32" t="s">
        <v>355</v>
      </c>
      <c r="E5" s="32" t="s">
        <v>1127</v>
      </c>
      <c r="F5" s="32" t="s">
        <v>733</v>
      </c>
      <c r="H5" s="32" t="s">
        <v>1106</v>
      </c>
      <c r="I5" s="107">
        <v>136607746</v>
      </c>
      <c r="J5" s="22" t="str">
        <f t="shared" ref="J5" si="8">CONCATENATE(K5, " / ",L5, " / ",M5," / ",N5)</f>
        <v xml:space="preserve">Transferencia monetaria /  /  / </v>
      </c>
      <c r="K5" s="32" t="s">
        <v>3</v>
      </c>
      <c r="O5" s="32" t="s">
        <v>1107</v>
      </c>
      <c r="R5" s="32" t="s">
        <v>1108</v>
      </c>
      <c r="S5" s="32" t="s">
        <v>1109</v>
      </c>
      <c r="T5" s="38">
        <v>1250000</v>
      </c>
      <c r="U5" s="32" t="s">
        <v>50</v>
      </c>
      <c r="AN5" s="22">
        <f t="shared" si="6"/>
        <v>1</v>
      </c>
      <c r="AO5" s="22" t="str">
        <f t="shared" si="7"/>
        <v xml:space="preserve"> /  / Educación /  /  /  /  /  /  /  /  /  /  /  /  /  /  / </v>
      </c>
      <c r="AR5" s="32" t="s">
        <v>29</v>
      </c>
    </row>
    <row r="6" spans="1:60" ht="30" customHeight="1" x14ac:dyDescent="0.25">
      <c r="A6" s="41">
        <v>2</v>
      </c>
      <c r="B6" s="32" t="s">
        <v>1088</v>
      </c>
      <c r="C6" s="32" t="s">
        <v>544</v>
      </c>
      <c r="D6" s="32" t="s">
        <v>355</v>
      </c>
      <c r="E6" s="32" t="s">
        <v>1128</v>
      </c>
      <c r="F6" s="32" t="s">
        <v>733</v>
      </c>
      <c r="H6" s="32" t="s">
        <v>1111</v>
      </c>
      <c r="I6" s="107">
        <v>386250000</v>
      </c>
      <c r="J6" s="22" t="str">
        <f t="shared" ref="J6:J8" si="9">CONCATENATE(K6, " / ",L6, " / ",M6," / ",N6)</f>
        <v xml:space="preserve">Transferencia monetaria /  /  / </v>
      </c>
      <c r="K6" s="32" t="s">
        <v>3</v>
      </c>
      <c r="O6" s="32" t="s">
        <v>1112</v>
      </c>
      <c r="R6" s="32" t="s">
        <v>1108</v>
      </c>
      <c r="S6" s="32" t="s">
        <v>1109</v>
      </c>
      <c r="T6" s="38">
        <v>1250000</v>
      </c>
      <c r="U6" s="32" t="s">
        <v>50</v>
      </c>
      <c r="AN6" s="22">
        <f t="shared" ref="AN6" si="10">COUNTA(AP6:BG6)</f>
        <v>1</v>
      </c>
      <c r="AO6" s="22" t="str">
        <f t="shared" ref="AO6" si="11">CONCATENATE(AP6, " / ",AQ6, " / ",AR6," / ",AS6," / ",AT6," / ",AU6," / ",AV6," / ",AW6," / ",AX6," / ",AY6," / ",AZ6," / ",BA6," / ",BB6," / ",BC6," / ",BD6," / ",BE6," / ",BF6," / ",BG6)</f>
        <v xml:space="preserve"> /  / Educación /  /  /  /  /  /  /  /  /  /  /  /  /  /  / </v>
      </c>
      <c r="AR6" s="32" t="s">
        <v>29</v>
      </c>
    </row>
    <row r="7" spans="1:60" ht="30" customHeight="1" x14ac:dyDescent="0.25">
      <c r="A7" s="41">
        <v>3</v>
      </c>
      <c r="B7" s="32" t="s">
        <v>1088</v>
      </c>
      <c r="C7" s="32" t="s">
        <v>544</v>
      </c>
      <c r="D7" s="32" t="s">
        <v>355</v>
      </c>
      <c r="E7" s="32" t="s">
        <v>1110</v>
      </c>
      <c r="F7" s="32" t="s">
        <v>733</v>
      </c>
      <c r="H7" s="32" t="s">
        <v>1118</v>
      </c>
      <c r="I7" s="107">
        <v>60000000</v>
      </c>
      <c r="J7" s="22" t="str">
        <f t="shared" ref="J7" si="12">CONCATENATE(K7, " / ",L7, " / ",M7," / ",N7)</f>
        <v xml:space="preserve"> / Transferencias en especie /  / </v>
      </c>
      <c r="L7" s="32" t="s">
        <v>1099</v>
      </c>
      <c r="O7" s="32" t="s">
        <v>1119</v>
      </c>
      <c r="R7" s="32" t="s">
        <v>1094</v>
      </c>
      <c r="S7" s="32" t="s">
        <v>1094</v>
      </c>
      <c r="T7" s="38">
        <v>26279</v>
      </c>
      <c r="U7" s="32" t="s">
        <v>67</v>
      </c>
      <c r="AN7" s="22">
        <f t="shared" ref="AN7" si="13">COUNTA(AP7:BG7)</f>
        <v>1</v>
      </c>
      <c r="AO7" s="22" t="str">
        <f t="shared" ref="AO7" si="14">CONCATENATE(AP7, " / ",AQ7, " / ",AR7," / ",AS7," / ",AT7," / ",AU7," / ",AV7," / ",AW7," / ",AX7," / ",AY7," / ",AZ7," / ",BA7," / ",BB7," / ",BC7," / ",BD7," / ",BE7," / ",BF7," / ",BG7)</f>
        <v xml:space="preserve">Alimentación /  /  /  /  /  /  /  /  /  /  /  /  /  /  /  /  / </v>
      </c>
      <c r="AP7" s="32" t="s">
        <v>27</v>
      </c>
    </row>
    <row r="8" spans="1:60" ht="30" customHeight="1" x14ac:dyDescent="0.25">
      <c r="A8" s="41">
        <v>4</v>
      </c>
      <c r="B8" s="32" t="s">
        <v>1088</v>
      </c>
      <c r="C8" s="32" t="s">
        <v>544</v>
      </c>
      <c r="D8" s="32" t="s">
        <v>355</v>
      </c>
      <c r="E8" s="32" t="s">
        <v>1129</v>
      </c>
      <c r="F8" s="32" t="s">
        <v>733</v>
      </c>
      <c r="H8" s="32" t="s">
        <v>1113</v>
      </c>
      <c r="I8" s="107">
        <v>15000000</v>
      </c>
      <c r="J8" s="22" t="str">
        <f t="shared" si="9"/>
        <v xml:space="preserve"> / Transferencias en especie /  / </v>
      </c>
      <c r="L8" s="32" t="s">
        <v>1099</v>
      </c>
      <c r="O8" s="32" t="s">
        <v>1114</v>
      </c>
      <c r="R8" s="32" t="s">
        <v>1094</v>
      </c>
      <c r="S8" s="32" t="s">
        <v>1094</v>
      </c>
      <c r="T8" s="38">
        <v>10000</v>
      </c>
      <c r="U8" s="32" t="s">
        <v>50</v>
      </c>
      <c r="AN8" s="22">
        <f t="shared" ref="AN8:AN10" si="15">COUNTA(AP8:BG8)</f>
        <v>2</v>
      </c>
      <c r="AO8" s="22" t="str">
        <f t="shared" ref="AO8:AO10" si="16">CONCATENATE(AP8, " / ",AQ8, " / ",AR8," / ",AS8," / ",AT8," / ",AU8," / ",AV8," / ",AW8," / ",AX8," / ",AY8," / ",AZ8," / ",BA8," / ",BB8," / ",BC8," / ",BD8," / ",BE8," / ",BF8," / ",BG8)</f>
        <v xml:space="preserve">Alimentación / Salud /  /  /  /  /  /  /  /  /  /  /  /  /  /  /  / </v>
      </c>
      <c r="AP8" s="32" t="s">
        <v>27</v>
      </c>
      <c r="AQ8" s="32" t="s">
        <v>28</v>
      </c>
    </row>
    <row r="9" spans="1:60" ht="30" customHeight="1" x14ac:dyDescent="0.25">
      <c r="A9" s="41">
        <v>5</v>
      </c>
      <c r="B9" s="32" t="s">
        <v>1088</v>
      </c>
      <c r="C9" s="32" t="s">
        <v>544</v>
      </c>
      <c r="D9" s="32" t="s">
        <v>355</v>
      </c>
      <c r="E9" s="32" t="s">
        <v>1130</v>
      </c>
      <c r="F9" s="32" t="s">
        <v>733</v>
      </c>
      <c r="H9" s="32" t="s">
        <v>1115</v>
      </c>
      <c r="I9" s="107">
        <v>110000000</v>
      </c>
      <c r="J9" s="22" t="str">
        <f t="shared" ref="J9" si="17">CONCATENATE(K9, " / ",L9, " / ",M9," / ",N9)</f>
        <v xml:space="preserve">Transferencia monetaria /  /  / </v>
      </c>
      <c r="K9" s="32" t="s">
        <v>3</v>
      </c>
      <c r="O9" s="32" t="s">
        <v>1116</v>
      </c>
      <c r="R9" s="32" t="s">
        <v>1094</v>
      </c>
      <c r="S9" s="32" t="s">
        <v>1094</v>
      </c>
      <c r="T9" s="38">
        <v>200</v>
      </c>
      <c r="U9" s="32" t="s">
        <v>1117</v>
      </c>
      <c r="AN9" s="22">
        <f t="shared" si="15"/>
        <v>3</v>
      </c>
      <c r="AO9" s="22" t="str">
        <f t="shared" si="16"/>
        <v xml:space="preserve"> /  /  /  /  /  /  /  /  /  /  / Cohesión e Integración Social /  /  /  / Participación ciudadana /  / Infraestructura Social</v>
      </c>
      <c r="BA9" s="96" t="s">
        <v>38</v>
      </c>
      <c r="BE9" s="96" t="s">
        <v>42</v>
      </c>
      <c r="BG9" s="96" t="s">
        <v>44</v>
      </c>
    </row>
    <row r="10" spans="1:60" ht="30" customHeight="1" x14ac:dyDescent="0.25">
      <c r="A10" s="41">
        <v>6</v>
      </c>
      <c r="B10" s="32" t="s">
        <v>1088</v>
      </c>
      <c r="C10" s="32" t="s">
        <v>544</v>
      </c>
      <c r="D10" s="32" t="s">
        <v>355</v>
      </c>
      <c r="E10" s="32" t="s">
        <v>1131</v>
      </c>
      <c r="F10" s="32" t="s">
        <v>733</v>
      </c>
      <c r="H10" s="32" t="s">
        <v>1120</v>
      </c>
      <c r="I10" s="107">
        <v>4600000</v>
      </c>
      <c r="J10" s="22" t="str">
        <f t="shared" ref="J10:J11" si="18">CONCATENATE(K10, " / ",L10, " / ",M10," / ",N10)</f>
        <v xml:space="preserve">Transferencia monetaria /  /  / </v>
      </c>
      <c r="K10" s="32" t="s">
        <v>3</v>
      </c>
      <c r="O10" s="22" t="s">
        <v>1121</v>
      </c>
      <c r="R10" s="32" t="s">
        <v>592</v>
      </c>
      <c r="S10" s="32" t="s">
        <v>592</v>
      </c>
      <c r="T10" s="38">
        <v>38</v>
      </c>
      <c r="U10" s="32" t="s">
        <v>1117</v>
      </c>
      <c r="AN10" s="22">
        <f t="shared" si="15"/>
        <v>3</v>
      </c>
      <c r="AO10" s="22" t="str">
        <f t="shared" si="16"/>
        <v xml:space="preserve"> /  /  /  /  /  /  /  /  / Protección Social / Promoción de la equidad / Cohesión e Integración Social /  /  /  /  /  / </v>
      </c>
      <c r="AP10" s="22"/>
      <c r="AQ10" s="22"/>
      <c r="AR10" s="22"/>
      <c r="AS10" s="22"/>
      <c r="AT10" s="22"/>
      <c r="AU10" s="22"/>
      <c r="AV10" s="22"/>
      <c r="AW10" s="22"/>
      <c r="AX10" s="22"/>
      <c r="AY10" s="22" t="s">
        <v>36</v>
      </c>
      <c r="AZ10" s="22" t="s">
        <v>184</v>
      </c>
      <c r="BA10" s="22" t="s">
        <v>38</v>
      </c>
    </row>
    <row r="11" spans="1:60" ht="30" customHeight="1" x14ac:dyDescent="0.2">
      <c r="A11" s="41">
        <v>7</v>
      </c>
      <c r="B11" s="32" t="s">
        <v>1088</v>
      </c>
      <c r="C11" s="32" t="s">
        <v>544</v>
      </c>
      <c r="D11" s="32" t="s">
        <v>355</v>
      </c>
      <c r="E11" s="32" t="s">
        <v>1134</v>
      </c>
      <c r="F11" s="32" t="s">
        <v>733</v>
      </c>
      <c r="G11" s="32" t="s">
        <v>1122</v>
      </c>
      <c r="H11" s="32" t="s">
        <v>1123</v>
      </c>
      <c r="I11" s="107">
        <v>3000000</v>
      </c>
      <c r="J11" s="22" t="str">
        <f t="shared" si="18"/>
        <v xml:space="preserve"> / Transferencias en especie /  / </v>
      </c>
      <c r="L11" s="32" t="s">
        <v>1099</v>
      </c>
      <c r="O11" s="24" t="s">
        <v>1124</v>
      </c>
      <c r="R11" s="32" t="s">
        <v>1094</v>
      </c>
      <c r="S11" s="32" t="s">
        <v>1094</v>
      </c>
      <c r="T11" s="38">
        <v>4000</v>
      </c>
      <c r="U11" s="32" t="s">
        <v>50</v>
      </c>
      <c r="AN11" s="22">
        <f t="shared" ref="AN11:AN13" si="19">COUNTA(AP11:BG11)</f>
        <v>1</v>
      </c>
      <c r="AO11" s="22" t="str">
        <f t="shared" ref="AO11:AO13" si="20">CONCATENATE(AP11, " / ",AQ11, " / ",AR11," / ",AS11," / ",AT11," / ",AU11," / ",AV11," / ",AW11," / ",AX11," / ",AY11," / ",AZ11," / ",BA11," / ",BB11," / ",BC11," / ",BD11," / ",BE11," / ",BF11," / ",BG11)</f>
        <v xml:space="preserve"> /  /  /  /  /  /  /  /  /  /  / Cohesión e Integración social /  /  /  /  /  / </v>
      </c>
      <c r="BA11" s="24" t="s">
        <v>475</v>
      </c>
    </row>
    <row r="12" spans="1:60" ht="30" customHeight="1" x14ac:dyDescent="0.25">
      <c r="A12" s="41">
        <v>8</v>
      </c>
      <c r="B12" s="32" t="s">
        <v>1088</v>
      </c>
      <c r="C12" s="32" t="s">
        <v>544</v>
      </c>
      <c r="D12" s="32" t="s">
        <v>355</v>
      </c>
      <c r="E12" s="32" t="s">
        <v>1126</v>
      </c>
      <c r="F12" s="32" t="s">
        <v>733</v>
      </c>
      <c r="H12" s="32" t="s">
        <v>1132</v>
      </c>
      <c r="I12" s="107">
        <v>81168120</v>
      </c>
      <c r="J12" s="22" t="str">
        <f t="shared" ref="J12:J13" si="21">CONCATENATE(K12, " / ",L12, " / ",M12," / ",N12)</f>
        <v xml:space="preserve"> / Transferencias en especie /  / </v>
      </c>
      <c r="L12" s="32" t="s">
        <v>1099</v>
      </c>
      <c r="O12" s="32" t="s">
        <v>1133</v>
      </c>
      <c r="R12" s="32" t="s">
        <v>1094</v>
      </c>
      <c r="S12" s="32" t="s">
        <v>1094</v>
      </c>
      <c r="T12" s="38">
        <v>20000</v>
      </c>
      <c r="U12" s="32" t="s">
        <v>50</v>
      </c>
      <c r="AN12" s="22">
        <f t="shared" si="19"/>
        <v>1</v>
      </c>
      <c r="AO12" s="22" t="str">
        <f t="shared" si="20"/>
        <v xml:space="preserve">Alimentación /  /  /  /  /  /  /  /  /  /  /  /  /  /  /  /  / </v>
      </c>
      <c r="AP12" s="32" t="s">
        <v>27</v>
      </c>
    </row>
    <row r="13" spans="1:60" ht="30" customHeight="1" x14ac:dyDescent="0.2">
      <c r="A13" s="41">
        <v>9</v>
      </c>
      <c r="B13" s="32" t="s">
        <v>1088</v>
      </c>
      <c r="C13" s="32" t="s">
        <v>544</v>
      </c>
      <c r="D13" s="32" t="s">
        <v>355</v>
      </c>
      <c r="E13" s="32" t="s">
        <v>1125</v>
      </c>
      <c r="F13" s="32" t="s">
        <v>733</v>
      </c>
      <c r="H13" s="32" t="s">
        <v>1135</v>
      </c>
      <c r="I13" s="107">
        <v>19500000</v>
      </c>
      <c r="J13" s="22" t="str">
        <f t="shared" si="21"/>
        <v xml:space="preserve">Transferencia monetaria /  / Servicios / </v>
      </c>
      <c r="K13" s="32" t="s">
        <v>3</v>
      </c>
      <c r="M13" s="32" t="s">
        <v>5</v>
      </c>
      <c r="O13" s="32" t="s">
        <v>1136</v>
      </c>
      <c r="R13" s="32" t="s">
        <v>114</v>
      </c>
      <c r="S13" s="32" t="s">
        <v>368</v>
      </c>
      <c r="T13" s="38">
        <v>2000</v>
      </c>
      <c r="U13" s="32" t="s">
        <v>50</v>
      </c>
      <c r="AN13" s="22">
        <f t="shared" si="19"/>
        <v>3</v>
      </c>
      <c r="AO13" s="22" t="str">
        <f t="shared" si="20"/>
        <v xml:space="preserve"> / Salud /  /  /  /  /  /  /  / Protección Social / Promoción de la equidad /  /  /  /  /  /  / </v>
      </c>
      <c r="AP13" s="22"/>
      <c r="AQ13" s="22" t="s">
        <v>28</v>
      </c>
      <c r="AR13" s="22"/>
      <c r="AS13" s="22"/>
      <c r="AT13" s="22"/>
      <c r="AU13" s="22"/>
      <c r="AV13" s="22"/>
      <c r="AW13" s="22"/>
      <c r="AX13" s="22"/>
      <c r="AY13" s="22" t="s">
        <v>36</v>
      </c>
      <c r="AZ13" s="22" t="s">
        <v>184</v>
      </c>
      <c r="BA13" s="24"/>
    </row>
    <row r="14" spans="1:60" ht="30" customHeight="1" x14ac:dyDescent="0.25">
      <c r="A14" s="41">
        <v>10</v>
      </c>
      <c r="B14" s="32" t="s">
        <v>1088</v>
      </c>
      <c r="C14" s="32" t="s">
        <v>544</v>
      </c>
      <c r="D14" s="32" t="s">
        <v>355</v>
      </c>
      <c r="E14" s="32" t="s">
        <v>1137</v>
      </c>
      <c r="F14" s="32" t="s">
        <v>733</v>
      </c>
      <c r="H14" s="32" t="s">
        <v>1138</v>
      </c>
      <c r="I14" s="107">
        <v>16300000</v>
      </c>
      <c r="J14" s="22" t="str">
        <f t="shared" ref="J14" si="22">CONCATENATE(K14, " / ",L14, " / ",M14," / ",N14)</f>
        <v xml:space="preserve">Transferencia monetaria /  /  / </v>
      </c>
      <c r="K14" s="32" t="s">
        <v>3</v>
      </c>
      <c r="O14" s="32" t="s">
        <v>1139</v>
      </c>
      <c r="R14" s="32" t="s">
        <v>592</v>
      </c>
      <c r="S14" s="32" t="s">
        <v>592</v>
      </c>
      <c r="T14" s="38">
        <v>44</v>
      </c>
      <c r="U14" s="32" t="s">
        <v>1117</v>
      </c>
      <c r="AN14" s="22">
        <f t="shared" ref="AN14:AN15" si="23">COUNTA(AP14:BG14)</f>
        <v>1</v>
      </c>
      <c r="AO14" s="22" t="str">
        <f t="shared" ref="AO14:AO15" si="24">CONCATENATE(AP14, " / ",AQ14, " / ",AR14," / ",AS14," / ",AT14," / ",AU14," / ",AV14," / ",AW14," / ",AX14," / ",AY14," / ",AZ14," / ",BA14," / ",BB14," / ",BC14," / ",BD14," / ",BE14," / ",BF14," / ",BG14)</f>
        <v xml:space="preserve"> /  /  /  /  /  /  /  /  / Protección Social /  /  /  /  /  /  /  / </v>
      </c>
      <c r="AY14" s="32" t="s">
        <v>36</v>
      </c>
    </row>
    <row r="15" spans="1:60" ht="30" customHeight="1" x14ac:dyDescent="0.25">
      <c r="A15" s="41">
        <v>11</v>
      </c>
      <c r="B15" s="32" t="s">
        <v>1088</v>
      </c>
      <c r="C15" s="32" t="s">
        <v>544</v>
      </c>
      <c r="D15" s="32" t="s">
        <v>355</v>
      </c>
      <c r="E15" s="32" t="s">
        <v>1140</v>
      </c>
      <c r="F15" s="32" t="s">
        <v>733</v>
      </c>
      <c r="H15" s="32" t="s">
        <v>1141</v>
      </c>
      <c r="I15" s="107">
        <v>500000</v>
      </c>
      <c r="J15" s="22" t="str">
        <f t="shared" ref="J15" si="25">CONCATENATE(K15, " / ",L15, " / ",M15," / ",N15)</f>
        <v xml:space="preserve">Transferencia monetaria /  / Servicios / </v>
      </c>
      <c r="K15" s="32" t="s">
        <v>3</v>
      </c>
      <c r="M15" s="32" t="s">
        <v>5</v>
      </c>
      <c r="O15" s="32" t="s">
        <v>1142</v>
      </c>
      <c r="R15" s="32" t="s">
        <v>114</v>
      </c>
      <c r="S15" s="32" t="s">
        <v>1094</v>
      </c>
      <c r="T15" s="38">
        <v>400</v>
      </c>
      <c r="U15" s="32" t="s">
        <v>50</v>
      </c>
      <c r="AN15" s="22">
        <f t="shared" si="23"/>
        <v>7</v>
      </c>
      <c r="AO15" s="22" t="str">
        <f t="shared" si="24"/>
        <v xml:space="preserve"> / Salud / Educación /  / Nivel de vida adecuado /  / Trabajo /  / Recreación / Protección Social / Promoción de la equidad /  /  /  /  /  /  / </v>
      </c>
      <c r="AP15" s="22"/>
      <c r="AQ15" s="22" t="s">
        <v>28</v>
      </c>
      <c r="AR15" s="22" t="s">
        <v>29</v>
      </c>
      <c r="AS15" s="22"/>
      <c r="AT15" s="22" t="s">
        <v>31</v>
      </c>
      <c r="AU15" s="22"/>
      <c r="AV15" s="22" t="s">
        <v>33</v>
      </c>
      <c r="AW15" s="22"/>
      <c r="AX15" s="22" t="s">
        <v>35</v>
      </c>
      <c r="AY15" s="22" t="s">
        <v>36</v>
      </c>
      <c r="AZ15" s="22" t="s">
        <v>184</v>
      </c>
      <c r="BA15" s="22"/>
      <c r="BB15" s="22"/>
      <c r="BC15" s="22"/>
      <c r="BD15" s="22"/>
      <c r="BE15" s="22"/>
    </row>
    <row r="16" spans="1:60" ht="30" customHeight="1" x14ac:dyDescent="0.25">
      <c r="A16" s="41">
        <v>12</v>
      </c>
      <c r="B16" s="32" t="s">
        <v>1088</v>
      </c>
      <c r="C16" s="32" t="s">
        <v>544</v>
      </c>
      <c r="D16" s="32" t="s">
        <v>355</v>
      </c>
      <c r="E16" s="32" t="s">
        <v>1143</v>
      </c>
      <c r="F16" s="32" t="s">
        <v>733</v>
      </c>
      <c r="H16" s="32" t="s">
        <v>1144</v>
      </c>
      <c r="I16" s="107">
        <v>208645155</v>
      </c>
      <c r="J16" s="22" t="str">
        <f t="shared" ref="J16:J17" si="26">CONCATENATE(K16, " / ",L16, " / ",M16," / ",N16)</f>
        <v xml:space="preserve">Transferencia monetaria / Transferencias en especie /  / </v>
      </c>
      <c r="K16" s="32" t="s">
        <v>3</v>
      </c>
      <c r="L16" s="32" t="s">
        <v>1099</v>
      </c>
      <c r="O16" s="32" t="s">
        <v>1145</v>
      </c>
      <c r="R16" s="32" t="s">
        <v>1094</v>
      </c>
      <c r="S16" s="32" t="s">
        <v>1094</v>
      </c>
      <c r="T16" s="38">
        <v>5000</v>
      </c>
      <c r="U16" s="32" t="s">
        <v>50</v>
      </c>
      <c r="AN16" s="22">
        <f t="shared" ref="AN16" si="27">COUNTA(AP16:BG16)</f>
        <v>2</v>
      </c>
      <c r="AO16" s="22" t="str">
        <f t="shared" ref="AO16" si="28">CONCATENATE(AP16, " / ",AQ16, " / ",AR16," / ",AS16," / ",AT16," / ",AU16," / ",AV16," / ",AW16," / ",AX16," / ",AY16," / ",AZ16," / ",BA16," / ",BB16," / ",BC16," / ",BD16," / ",BE16," / ",BF16," / ",BG16)</f>
        <v xml:space="preserve">Alimentación /  /  /  /  /  /  /  /  /  /  /  /  /  /  / Participación ciudadana /  / </v>
      </c>
      <c r="AP16" s="32" t="s">
        <v>27</v>
      </c>
      <c r="BE16" s="96" t="s">
        <v>42</v>
      </c>
    </row>
    <row r="17" spans="1:57" ht="30" customHeight="1" x14ac:dyDescent="0.25">
      <c r="A17" s="41">
        <v>13</v>
      </c>
      <c r="B17" s="32" t="s">
        <v>1088</v>
      </c>
      <c r="C17" s="32" t="s">
        <v>544</v>
      </c>
      <c r="D17" s="22" t="s">
        <v>322</v>
      </c>
      <c r="E17" s="32" t="s">
        <v>1150</v>
      </c>
      <c r="H17" s="32" t="s">
        <v>1146</v>
      </c>
      <c r="I17" s="107">
        <v>34682897</v>
      </c>
      <c r="J17" s="22" t="str">
        <f t="shared" si="26"/>
        <v xml:space="preserve">Transferencia monetaria / Transferencias en especie / Servicios / </v>
      </c>
      <c r="K17" s="32" t="s">
        <v>3</v>
      </c>
      <c r="L17" s="32" t="s">
        <v>1099</v>
      </c>
      <c r="M17" s="32" t="s">
        <v>5</v>
      </c>
      <c r="O17" s="32" t="s">
        <v>1148</v>
      </c>
      <c r="Q17" s="32" t="s">
        <v>1203</v>
      </c>
      <c r="R17" s="32" t="s">
        <v>114</v>
      </c>
      <c r="S17" s="32" t="s">
        <v>1147</v>
      </c>
      <c r="T17" s="38">
        <v>2000</v>
      </c>
      <c r="U17" s="32" t="s">
        <v>50</v>
      </c>
      <c r="AN17" s="22">
        <f t="shared" ref="AN17" si="29">COUNTA(AP17:BG17)</f>
        <v>5</v>
      </c>
      <c r="AO17" s="22" t="str">
        <f t="shared" ref="AO17" si="30">CONCATENATE(AP17, " / ",AQ17, " / ",AR17," / ",AS17," / ",AT17," / ",AU17," / ",AV17," / ",AW17," / ",AX17," / ",AY17," / ",AZ17," / ",BA17," / ",BB17," / ",BC17," / ",BD17," / ",BE17," / ",BF17," / ",BG17)</f>
        <v xml:space="preserve">Alimentación /  /  /  /  /  / Trabajo /  /  /  / Promoción de la equidad /  /  / Ecosistema sustentable /  / Participación ciudadana /  / </v>
      </c>
      <c r="AP17" s="32" t="s">
        <v>27</v>
      </c>
      <c r="AV17" s="22" t="s">
        <v>33</v>
      </c>
      <c r="AZ17" s="22" t="s">
        <v>184</v>
      </c>
      <c r="BC17" s="96" t="s">
        <v>40</v>
      </c>
      <c r="BE17" s="96" t="s">
        <v>42</v>
      </c>
    </row>
    <row r="18" spans="1:57" ht="30" customHeight="1" x14ac:dyDescent="0.25">
      <c r="A18" s="41">
        <v>14</v>
      </c>
      <c r="B18" s="32" t="s">
        <v>1088</v>
      </c>
      <c r="C18" s="32" t="s">
        <v>544</v>
      </c>
      <c r="D18" s="22" t="s">
        <v>322</v>
      </c>
      <c r="E18" s="32" t="s">
        <v>1149</v>
      </c>
      <c r="H18" s="32" t="s">
        <v>1151</v>
      </c>
      <c r="I18" s="107">
        <v>3300000</v>
      </c>
      <c r="J18" s="22" t="str">
        <f t="shared" ref="J18:J19" si="31">CONCATENATE(K18, " / ",L18, " / ",M18," / ",N18)</f>
        <v xml:space="preserve">Transferencia monetaria /  / Servicios / </v>
      </c>
      <c r="K18" s="32" t="s">
        <v>3</v>
      </c>
      <c r="M18" s="32" t="s">
        <v>5</v>
      </c>
      <c r="O18" s="32" t="s">
        <v>1152</v>
      </c>
      <c r="R18" s="32" t="s">
        <v>114</v>
      </c>
      <c r="S18" s="32" t="s">
        <v>368</v>
      </c>
      <c r="T18" s="38">
        <v>300</v>
      </c>
      <c r="U18" s="32" t="s">
        <v>50</v>
      </c>
      <c r="AN18" s="22">
        <f t="shared" ref="AN18" si="32">COUNTA(AP18:BG18)</f>
        <v>4</v>
      </c>
      <c r="AO18" s="22" t="str">
        <f t="shared" ref="AO18" si="33">CONCATENATE(AP18, " / ",AQ18, " / ",AR18," / ",AS18," / ",AT18," / ",AU18," / ",AV18," / ",AW18," / ",AX18," / ",AY18," / ",AZ18," / ",BA18," / ",BB18," / ",BC18," / ",BD18," / ",BE18," / ",BF18," / ",BG18)</f>
        <v xml:space="preserve"> /  /  /  /  /  / Trabajo /  /  /  / Promoción de la equidad /  /  / Ecosistema sustentable /  / Participación ciudadana /  / </v>
      </c>
      <c r="AV18" s="32" t="s">
        <v>33</v>
      </c>
      <c r="AZ18" s="22" t="s">
        <v>184</v>
      </c>
      <c r="BC18" s="32" t="s">
        <v>40</v>
      </c>
      <c r="BE18" s="32" t="s">
        <v>42</v>
      </c>
    </row>
    <row r="19" spans="1:57" ht="30" customHeight="1" x14ac:dyDescent="0.2">
      <c r="A19" s="41">
        <v>15</v>
      </c>
      <c r="B19" s="32" t="s">
        <v>1088</v>
      </c>
      <c r="C19" s="32" t="s">
        <v>544</v>
      </c>
      <c r="D19" s="22" t="s">
        <v>322</v>
      </c>
      <c r="E19" s="32" t="s">
        <v>1153</v>
      </c>
      <c r="H19" s="32" t="s">
        <v>1160</v>
      </c>
      <c r="I19" s="107">
        <v>10927012</v>
      </c>
      <c r="J19" s="22" t="str">
        <f t="shared" si="31"/>
        <v xml:space="preserve">Transferencia monetaria / Transferencias en especie / Servicios / </v>
      </c>
      <c r="K19" s="32" t="s">
        <v>3</v>
      </c>
      <c r="L19" s="32" t="s">
        <v>1099</v>
      </c>
      <c r="M19" s="32" t="s">
        <v>5</v>
      </c>
      <c r="O19" s="32" t="s">
        <v>1161</v>
      </c>
      <c r="R19" s="32" t="s">
        <v>1094</v>
      </c>
      <c r="S19" s="32" t="s">
        <v>1094</v>
      </c>
      <c r="T19" s="38">
        <v>1490</v>
      </c>
      <c r="U19" s="32" t="s">
        <v>50</v>
      </c>
      <c r="AN19" s="22">
        <f t="shared" ref="AN19" si="34">COUNTA(AP19:BG19)</f>
        <v>2</v>
      </c>
      <c r="AO19" s="22" t="str">
        <f t="shared" ref="AO19" si="35">CONCATENATE(AP19, " / ",AQ19, " / ",AR19," / ",AS19," / ",AT19," / ",AU19," / ",AV19," / ",AW19," / ",AX19," / ",AY19," / ",AZ19," / ",BA19," / ",BB19," / ",BC19," / ",BD19," / ",BE19," / ",BF19," / ",BG19)</f>
        <v xml:space="preserve"> /  /  /  /  /  /  /  /  /  / Promoción de la equidad / Cohesión e Integración social /  /  /  /  /  / </v>
      </c>
      <c r="AZ19" s="22" t="s">
        <v>184</v>
      </c>
      <c r="BA19" s="24" t="s">
        <v>475</v>
      </c>
    </row>
    <row r="20" spans="1:57" ht="30" customHeight="1" x14ac:dyDescent="0.25">
      <c r="A20" s="41">
        <v>16</v>
      </c>
      <c r="B20" s="32" t="s">
        <v>1088</v>
      </c>
      <c r="C20" s="32" t="s">
        <v>544</v>
      </c>
      <c r="D20" s="22" t="s">
        <v>322</v>
      </c>
      <c r="E20" s="32" t="s">
        <v>1162</v>
      </c>
      <c r="H20" s="32" t="s">
        <v>1164</v>
      </c>
      <c r="I20" s="107">
        <v>4455016</v>
      </c>
      <c r="J20" s="22" t="str">
        <f t="shared" ref="J20" si="36">CONCATENATE(K20, " / ",L20, " / ",M20," / ",N20)</f>
        <v xml:space="preserve">Transferencia monetaria / Transferencias en especie / Servicios / </v>
      </c>
      <c r="K20" s="32" t="s">
        <v>3</v>
      </c>
      <c r="L20" s="32" t="s">
        <v>1099</v>
      </c>
      <c r="M20" s="32" t="s">
        <v>5</v>
      </c>
      <c r="O20" s="32" t="s">
        <v>1165</v>
      </c>
      <c r="R20" s="32" t="s">
        <v>114</v>
      </c>
      <c r="S20" s="32" t="s">
        <v>1163</v>
      </c>
      <c r="T20" s="38">
        <v>7000</v>
      </c>
      <c r="U20" s="32" t="s">
        <v>50</v>
      </c>
      <c r="AN20" s="22">
        <f t="shared" ref="AN20" si="37">COUNTA(AP20:BG20)</f>
        <v>2</v>
      </c>
      <c r="AO20" s="22" t="str">
        <f t="shared" ref="AO20" si="38">CONCATENATE(AP20, " / ",AQ20, " / ",AR20," / ",AS20," / ",AT20," / ",AU20," / ",AV20," / ",AW20," / ",AX20," / ",AY20," / ",AZ20," / ",BA20," / ",BB20," / ",BC20," / ",BD20," / ",BE20," / ",BF20," / ",BG20)</f>
        <v xml:space="preserve"> / Salud /  /  /  /  /  /  /  /  /  /  /  / Ecosistema sustentable /  /  /  / </v>
      </c>
      <c r="AQ20" s="22" t="s">
        <v>28</v>
      </c>
      <c r="AZ20" s="22"/>
      <c r="BC20" s="32" t="s">
        <v>40</v>
      </c>
    </row>
    <row r="21" spans="1:57" ht="30" customHeight="1" x14ac:dyDescent="0.25">
      <c r="A21" s="41">
        <v>17</v>
      </c>
      <c r="B21" s="32" t="s">
        <v>1088</v>
      </c>
      <c r="C21" s="32" t="s">
        <v>544</v>
      </c>
      <c r="D21" s="22" t="s">
        <v>322</v>
      </c>
      <c r="E21" s="32" t="s">
        <v>1154</v>
      </c>
      <c r="H21" s="32" t="s">
        <v>1166</v>
      </c>
      <c r="I21" s="107">
        <v>2351231</v>
      </c>
      <c r="J21" s="22" t="str">
        <f t="shared" ref="J21" si="39">CONCATENATE(K21, " / ",L21, " / ",M21," / ",N21)</f>
        <v xml:space="preserve">Transferencia monetaria / Transferencias en especie / Servicios / </v>
      </c>
      <c r="K21" s="32" t="s">
        <v>3</v>
      </c>
      <c r="L21" s="32" t="s">
        <v>1099</v>
      </c>
      <c r="M21" s="32" t="s">
        <v>5</v>
      </c>
      <c r="O21" s="32" t="s">
        <v>1186</v>
      </c>
      <c r="R21" s="32" t="s">
        <v>1094</v>
      </c>
      <c r="S21" s="32" t="s">
        <v>1094</v>
      </c>
      <c r="T21" s="38">
        <v>32</v>
      </c>
      <c r="U21" s="32" t="s">
        <v>1167</v>
      </c>
      <c r="AN21" s="22">
        <f t="shared" ref="AN21" si="40">COUNTA(AP21:BG21)</f>
        <v>1</v>
      </c>
      <c r="AO21" s="22" t="str">
        <f t="shared" ref="AO21" si="41">CONCATENATE(AP21, " / ",AQ21, " / ",AR21," / ",AS21," / ",AT21," / ",AU21," / ",AV21," / ",AW21," / ",AX21," / ",AY21," / ",AZ21," / ",BA21," / ",BB21," / ",BC21," / ",BD21," / ",BE21," / ",BF21," / ",BG21)</f>
        <v xml:space="preserve"> /  /  /  /  /  /  /  /  /  /  /  /  /  /  / Participación ciudadana /  / </v>
      </c>
      <c r="BE21" s="32" t="s">
        <v>42</v>
      </c>
    </row>
    <row r="22" spans="1:57" ht="30" customHeight="1" x14ac:dyDescent="0.2">
      <c r="A22" s="41">
        <v>18</v>
      </c>
      <c r="B22" s="32" t="s">
        <v>1088</v>
      </c>
      <c r="C22" s="32" t="s">
        <v>544</v>
      </c>
      <c r="D22" s="22" t="s">
        <v>322</v>
      </c>
      <c r="E22" s="32" t="s">
        <v>1155</v>
      </c>
      <c r="H22" s="32" t="s">
        <v>1168</v>
      </c>
      <c r="I22" s="107">
        <v>4354961</v>
      </c>
      <c r="J22" s="22" t="str">
        <f t="shared" ref="J22" si="42">CONCATENATE(K22, " / ",L22, " / ",M22," / ",N22)</f>
        <v xml:space="preserve">Transferencia monetaria / Transferencias en especie / Servicios / </v>
      </c>
      <c r="K22" s="32" t="s">
        <v>3</v>
      </c>
      <c r="L22" s="32" t="s">
        <v>1099</v>
      </c>
      <c r="M22" s="32" t="s">
        <v>5</v>
      </c>
      <c r="O22" s="32" t="s">
        <v>1169</v>
      </c>
      <c r="R22" s="32" t="s">
        <v>1094</v>
      </c>
      <c r="S22" s="32" t="s">
        <v>1094</v>
      </c>
      <c r="T22" s="38">
        <v>50</v>
      </c>
      <c r="U22" s="32" t="s">
        <v>1167</v>
      </c>
      <c r="AN22" s="22">
        <f t="shared" ref="AN22" si="43">COUNTA(AP22:BG22)</f>
        <v>3</v>
      </c>
      <c r="AO22" s="22" t="str">
        <f t="shared" ref="AO22" si="44">CONCATENATE(AP22, " / ",AQ22, " / ",AR22," / ",AS22," / ",AT22," / ",AU22," / ",AV22," / ",AW22," / ",AX22," / ",AY22," / ",AZ22," / ",BA22," / ",BB22," / ",BC22," / ",BD22," / ",BE22," / ",BF22," / ",BG22)</f>
        <v xml:space="preserve"> /  /  /  /  /  / Trabajo /  /  /  / Promoción de la equidad / Cohesión e Integración social /  /  /  /  /  / </v>
      </c>
      <c r="AV22" s="32" t="s">
        <v>33</v>
      </c>
      <c r="AZ22" s="22" t="s">
        <v>184</v>
      </c>
      <c r="BA22" s="24" t="s">
        <v>475</v>
      </c>
    </row>
    <row r="23" spans="1:57" ht="30" customHeight="1" x14ac:dyDescent="0.25">
      <c r="A23" s="41">
        <v>19</v>
      </c>
      <c r="B23" s="32" t="s">
        <v>1088</v>
      </c>
      <c r="C23" s="32" t="s">
        <v>544</v>
      </c>
      <c r="D23" s="22" t="s">
        <v>322</v>
      </c>
      <c r="E23" s="32" t="s">
        <v>1156</v>
      </c>
      <c r="H23" s="32" t="s">
        <v>1170</v>
      </c>
      <c r="I23" s="107">
        <v>2671854</v>
      </c>
      <c r="J23" s="22" t="str">
        <f t="shared" ref="J23" si="45">CONCATENATE(K23, " / ",L23, " / ",M23," / ",N23)</f>
        <v xml:space="preserve">Transferencia monetaria / Transferencias en especie / Servicios / </v>
      </c>
      <c r="K23" s="32" t="s">
        <v>3</v>
      </c>
      <c r="L23" s="32" t="s">
        <v>1099</v>
      </c>
      <c r="M23" s="32" t="s">
        <v>5</v>
      </c>
      <c r="O23" s="32" t="s">
        <v>1171</v>
      </c>
      <c r="R23" s="32" t="s">
        <v>1094</v>
      </c>
      <c r="S23" s="32" t="s">
        <v>1094</v>
      </c>
      <c r="T23" s="38">
        <v>23</v>
      </c>
      <c r="U23" s="32" t="s">
        <v>1167</v>
      </c>
      <c r="AN23" s="22">
        <f t="shared" ref="AN23" si="46">COUNTA(AP23:BG23)</f>
        <v>3</v>
      </c>
      <c r="AO23" s="22" t="str">
        <f t="shared" ref="AO23" si="47">CONCATENATE(AP23, " / ",AQ23, " / ",AR23," / ",AS23," / ",AT23," / ",AU23," / ",AV23," / ",AW23," / ",AX23," / ",AY23," / ",AZ23," / ",BA23," / ",BB23," / ",BC23," / ",BD23," / ",BE23," / ",BF23," / ",BG23)</f>
        <v xml:space="preserve"> /  /  /  /  /  / Trabajo / Cultura / Recreación /  /  /  /  /  /  /  /  / </v>
      </c>
      <c r="AV23" s="32" t="s">
        <v>33</v>
      </c>
      <c r="AW23" s="96" t="s">
        <v>34</v>
      </c>
      <c r="AX23" s="22" t="s">
        <v>35</v>
      </c>
    </row>
    <row r="24" spans="1:57" ht="30" customHeight="1" x14ac:dyDescent="0.25">
      <c r="A24" s="41">
        <v>20</v>
      </c>
      <c r="B24" s="32" t="s">
        <v>1088</v>
      </c>
      <c r="C24" s="32" t="s">
        <v>544</v>
      </c>
      <c r="D24" s="22" t="s">
        <v>322</v>
      </c>
      <c r="E24" s="32" t="s">
        <v>1157</v>
      </c>
      <c r="H24" s="32" t="s">
        <v>1172</v>
      </c>
      <c r="I24" s="107">
        <v>17389499</v>
      </c>
      <c r="J24" s="22" t="str">
        <f t="shared" ref="J24" si="48">CONCATENATE(K24, " / ",L24, " / ",M24," / ",N24)</f>
        <v xml:space="preserve">Transferencia monetaria / Transferencias en especie / Servicios / </v>
      </c>
      <c r="K24" s="32" t="s">
        <v>3</v>
      </c>
      <c r="L24" s="32" t="s">
        <v>1099</v>
      </c>
      <c r="M24" s="32" t="s">
        <v>5</v>
      </c>
      <c r="O24" s="32" t="s">
        <v>1173</v>
      </c>
      <c r="R24" s="32" t="s">
        <v>1094</v>
      </c>
      <c r="S24" s="32" t="s">
        <v>1174</v>
      </c>
      <c r="T24" s="38">
        <v>3344</v>
      </c>
      <c r="U24" s="32" t="s">
        <v>50</v>
      </c>
      <c r="AN24" s="22">
        <f t="shared" ref="AN24" si="49">COUNTA(AP24:BG24)</f>
        <v>4</v>
      </c>
      <c r="AO24" s="22" t="str">
        <f t="shared" ref="AO24" si="50">CONCATENATE(AP24, " / ",AQ24, " / ",AR24," / ",AS24," / ",AT24," / ",AU24," / ",AV24," / ",AW24," / ",AX24," / ",AY24," / ",AZ24," / ",BA24," / ",BB24," / ",BC24," / ",BD24," / ",BE24," / ",BF24," / ",BG24)</f>
        <v xml:space="preserve">Alimentación / Salud /  /  /  /  / Trabajo /  /  /  / Promoción de la equidad /  /  /  /  /  /  / </v>
      </c>
      <c r="AP24" s="32" t="s">
        <v>27</v>
      </c>
      <c r="AQ24" s="32" t="s">
        <v>28</v>
      </c>
      <c r="AV24" s="32" t="s">
        <v>33</v>
      </c>
      <c r="AZ24" s="22" t="s">
        <v>184</v>
      </c>
    </row>
    <row r="25" spans="1:57" ht="30" customHeight="1" x14ac:dyDescent="0.25">
      <c r="A25" s="41">
        <v>21</v>
      </c>
      <c r="B25" s="32" t="s">
        <v>1088</v>
      </c>
      <c r="C25" s="32" t="s">
        <v>544</v>
      </c>
      <c r="D25" s="22" t="s">
        <v>322</v>
      </c>
      <c r="E25" s="32" t="s">
        <v>1158</v>
      </c>
      <c r="H25" s="32" t="s">
        <v>1175</v>
      </c>
      <c r="I25" s="107">
        <v>4354962</v>
      </c>
      <c r="J25" s="22" t="str">
        <f t="shared" ref="J25" si="51">CONCATENATE(K25, " / ",L25, " / ",M25," / ",N25)</f>
        <v xml:space="preserve">Transferencia monetaria /  /  / </v>
      </c>
      <c r="K25" s="32" t="s">
        <v>3</v>
      </c>
      <c r="O25" s="32" t="s">
        <v>1176</v>
      </c>
      <c r="R25" s="32" t="s">
        <v>1094</v>
      </c>
      <c r="S25" s="32" t="s">
        <v>1174</v>
      </c>
      <c r="T25" s="38">
        <v>1200</v>
      </c>
      <c r="U25" s="32" t="s">
        <v>50</v>
      </c>
      <c r="AN25" s="22">
        <f t="shared" ref="AN25" si="52">COUNTA(AP25:BG25)</f>
        <v>5</v>
      </c>
      <c r="AO25" s="22" t="str">
        <f t="shared" ref="AO25" si="53">CONCATENATE(AP25, " / ",AQ25, " / ",AR25," / ",AS25," / ",AT25," / ",AU25," / ",AV25," / ",AW25," / ",AX25," / ",AY25," / ",AZ25," / ",BA25," / ",BB25," / ",BC25," / ",BD25," / ",BE25," / ",BF25," / ",BG25)</f>
        <v xml:space="preserve">Alimentación / Salud /  /  /  /  / Trabajo /  /  /  / Promoción de la equidad /  /  /  /  / Participación ciudadana /  / </v>
      </c>
      <c r="AP25" s="32" t="s">
        <v>27</v>
      </c>
      <c r="AQ25" s="32" t="s">
        <v>28</v>
      </c>
      <c r="AV25" s="32" t="s">
        <v>33</v>
      </c>
      <c r="AZ25" s="22" t="s">
        <v>184</v>
      </c>
      <c r="BE25" s="32" t="s">
        <v>42</v>
      </c>
    </row>
    <row r="26" spans="1:57" ht="30" customHeight="1" x14ac:dyDescent="0.25">
      <c r="A26" s="41">
        <v>22</v>
      </c>
      <c r="B26" s="32" t="s">
        <v>1088</v>
      </c>
      <c r="C26" s="32" t="s">
        <v>544</v>
      </c>
      <c r="D26" s="22" t="s">
        <v>322</v>
      </c>
      <c r="E26" s="32" t="s">
        <v>1159</v>
      </c>
      <c r="H26" s="32" t="s">
        <v>1177</v>
      </c>
      <c r="I26" s="107">
        <v>27680404</v>
      </c>
      <c r="J26" s="22" t="str">
        <f t="shared" ref="J26" si="54">CONCATENATE(K26, " / ",L26, " / ",M26," / ",N26)</f>
        <v xml:space="preserve">Transferencia monetaria / Transferencias en especie /  / </v>
      </c>
      <c r="K26" s="32" t="s">
        <v>3</v>
      </c>
      <c r="L26" s="32" t="s">
        <v>1099</v>
      </c>
      <c r="O26" s="32" t="s">
        <v>1178</v>
      </c>
      <c r="R26" s="32" t="s">
        <v>1094</v>
      </c>
      <c r="S26" s="32" t="s">
        <v>1094</v>
      </c>
      <c r="T26" s="38">
        <v>563</v>
      </c>
      <c r="U26" s="32" t="s">
        <v>1167</v>
      </c>
      <c r="AN26" s="22">
        <f t="shared" ref="AN26" si="55">COUNTA(AP26:BG26)</f>
        <v>1</v>
      </c>
      <c r="AO26" s="22" t="str">
        <f t="shared" ref="AO26" si="56">CONCATENATE(AP26, " / ",AQ26, " / ",AR26," / ",AS26," / ",AT26," / ",AU26," / ",AV26," / ",AW26," / ",AX26," / ",AY26," / ",AZ26," / ",BA26," / ",BB26," / ",BC26," / ",BD26," / ",BE26," / ",BF26," / ",BG26)</f>
        <v xml:space="preserve">Alimentación /  /  /  /  /  /  /  /  /  /  /  /  /  /  /  /  / </v>
      </c>
      <c r="AP26" s="32" t="s">
        <v>27</v>
      </c>
    </row>
    <row r="27" spans="1:57" ht="30" customHeight="1" x14ac:dyDescent="0.25">
      <c r="A27" s="41">
        <v>23</v>
      </c>
      <c r="B27" s="32" t="s">
        <v>1088</v>
      </c>
      <c r="C27" s="32" t="s">
        <v>544</v>
      </c>
      <c r="D27" s="22" t="s">
        <v>322</v>
      </c>
      <c r="E27" s="32" t="s">
        <v>1179</v>
      </c>
      <c r="H27" s="32" t="s">
        <v>1180</v>
      </c>
      <c r="I27" s="107">
        <v>16918943</v>
      </c>
      <c r="J27" s="22" t="str">
        <f t="shared" ref="J27:J30" si="57">CONCATENATE(K27, " / ",L27, " / ",M27," / ",N27)</f>
        <v xml:space="preserve">Transferencia monetaria / Transferencias en especie / Servicios / </v>
      </c>
      <c r="K27" s="32" t="s">
        <v>3</v>
      </c>
      <c r="L27" s="32" t="s">
        <v>1099</v>
      </c>
      <c r="M27" s="32" t="s">
        <v>5</v>
      </c>
      <c r="O27" s="32" t="s">
        <v>1181</v>
      </c>
      <c r="R27" s="32" t="s">
        <v>1094</v>
      </c>
      <c r="S27" s="32" t="s">
        <v>1094</v>
      </c>
      <c r="T27" s="38">
        <v>98</v>
      </c>
      <c r="U27" s="32" t="s">
        <v>1167</v>
      </c>
      <c r="AN27" s="22">
        <f t="shared" ref="AN27" si="58">COUNTA(AP27:BG27)</f>
        <v>2</v>
      </c>
      <c r="AO27" s="22" t="str">
        <f t="shared" ref="AO27" si="59">CONCATENATE(AP27, " / ",AQ27, " / ",AR27," / ",AS27," / ",AT27," / ",AU27," / ",AV27," / ",AW27," / ",AX27," / ",AY27," / ",AZ27," / ",BA27," / ",BB27," / ",BC27," / ",BD27," / ",BE27," / ",BF27," / ",BG27)</f>
        <v xml:space="preserve">Alimentación /  /  /  /  /  / Trabajo /  /  /  /  /  /  /  /  /  /  / </v>
      </c>
      <c r="AP27" s="32" t="s">
        <v>27</v>
      </c>
      <c r="AV27" s="32" t="s">
        <v>33</v>
      </c>
    </row>
    <row r="28" spans="1:57" ht="30" customHeight="1" x14ac:dyDescent="0.25">
      <c r="A28" s="41">
        <v>24</v>
      </c>
      <c r="B28" s="32" t="s">
        <v>1088</v>
      </c>
      <c r="C28" s="32" t="s">
        <v>544</v>
      </c>
      <c r="D28" s="32" t="s">
        <v>354</v>
      </c>
      <c r="E28" s="32" t="s">
        <v>1182</v>
      </c>
      <c r="H28" s="32" t="s">
        <v>1192</v>
      </c>
      <c r="I28" s="107">
        <v>2145520</v>
      </c>
      <c r="J28" s="22" t="str">
        <f t="shared" si="57"/>
        <v xml:space="preserve"> /  / Servicios / </v>
      </c>
      <c r="M28" s="32" t="s">
        <v>5</v>
      </c>
      <c r="O28" s="32" t="s">
        <v>1193</v>
      </c>
      <c r="R28" s="32" t="s">
        <v>1094</v>
      </c>
      <c r="S28" s="32" t="s">
        <v>1194</v>
      </c>
      <c r="T28" s="38">
        <v>759</v>
      </c>
      <c r="U28" s="32" t="s">
        <v>50</v>
      </c>
      <c r="AN28" s="22">
        <f t="shared" ref="AN28" si="60">COUNTA(AP28:BG28)</f>
        <v>1</v>
      </c>
      <c r="AO28" s="22" t="str">
        <f t="shared" ref="AO28" si="61">CONCATENATE(AP28, " / ",AQ28, " / ",AR28," / ",AS28," / ",AT28," / ",AU28," / ",AV28," / ",AW28," / ",AX28," / ",AY28," / ",AZ28," / ",BA28," / ",BB28," / ",BC28," / ",BD28," / ",BE28," / ",BF28," / ",BG28)</f>
        <v xml:space="preserve"> /  / Educación /  /  /  /  /  /  /  /  /  /  /  /  /  /  / </v>
      </c>
      <c r="AR28" s="22" t="s">
        <v>29</v>
      </c>
    </row>
    <row r="29" spans="1:57" ht="30" customHeight="1" x14ac:dyDescent="0.25">
      <c r="A29" s="41">
        <v>25</v>
      </c>
      <c r="B29" s="32" t="s">
        <v>1088</v>
      </c>
      <c r="C29" s="32" t="s">
        <v>544</v>
      </c>
      <c r="D29" s="32" t="s">
        <v>354</v>
      </c>
      <c r="E29" s="32" t="s">
        <v>1183</v>
      </c>
      <c r="H29" s="32" t="s">
        <v>1195</v>
      </c>
      <c r="I29" s="107">
        <v>34238340</v>
      </c>
      <c r="J29" s="22" t="str">
        <f t="shared" si="57"/>
        <v xml:space="preserve"> /  / Servicios / </v>
      </c>
      <c r="M29" s="32" t="s">
        <v>5</v>
      </c>
      <c r="O29" s="32" t="s">
        <v>1195</v>
      </c>
      <c r="R29" s="32" t="s">
        <v>363</v>
      </c>
      <c r="S29" s="32" t="s">
        <v>1198</v>
      </c>
      <c r="T29" s="38">
        <v>13400</v>
      </c>
      <c r="U29" s="32" t="s">
        <v>50</v>
      </c>
      <c r="AN29" s="22">
        <f t="shared" ref="AN29" si="62">COUNTA(AP29:BG29)</f>
        <v>1</v>
      </c>
      <c r="AO29" s="22" t="str">
        <f t="shared" ref="AO29" si="63">CONCATENATE(AP29, " / ",AQ29, " / ",AR29," / ",AS29," / ",AT29," / ",AU29," / ",AV29," / ",AW29," / ",AX29," / ",AY29," / ",AZ29," / ",BA29," / ",BB29," / ",BC29," / ",BD29," / ",BE29," / ",BF29," / ",BG29)</f>
        <v xml:space="preserve"> /  / Educación /  /  /  /  /  /  /  /  /  /  /  /  /  /  / </v>
      </c>
      <c r="AR29" s="22" t="s">
        <v>29</v>
      </c>
    </row>
    <row r="30" spans="1:57" ht="30" customHeight="1" x14ac:dyDescent="0.25">
      <c r="A30" s="41">
        <v>26</v>
      </c>
      <c r="B30" s="32" t="s">
        <v>1088</v>
      </c>
      <c r="C30" s="32" t="s">
        <v>544</v>
      </c>
      <c r="D30" s="32" t="s">
        <v>354</v>
      </c>
      <c r="E30" s="32" t="s">
        <v>1184</v>
      </c>
      <c r="H30" s="32" t="s">
        <v>1196</v>
      </c>
      <c r="I30" s="107">
        <v>188614866</v>
      </c>
      <c r="J30" s="22" t="str">
        <f t="shared" si="57"/>
        <v xml:space="preserve"> / Transferencias en especie / Servicios / </v>
      </c>
      <c r="L30" s="32" t="s">
        <v>1099</v>
      </c>
      <c r="M30" s="32" t="s">
        <v>5</v>
      </c>
      <c r="O30" s="32" t="s">
        <v>1199</v>
      </c>
      <c r="R30" s="32" t="s">
        <v>1197</v>
      </c>
      <c r="S30" s="32" t="s">
        <v>1109</v>
      </c>
      <c r="T30" s="38">
        <v>24000</v>
      </c>
      <c r="U30" s="32" t="s">
        <v>50</v>
      </c>
      <c r="AN30" s="22">
        <f t="shared" ref="AN30:AN31" si="64">COUNTA(AP30:BG30)</f>
        <v>4</v>
      </c>
      <c r="AO30" s="22" t="str">
        <f t="shared" ref="AO30:AO31" si="65">CONCATENATE(AP30, " / ",AQ30, " / ",AR30," / ",AS30," / ",AT30," / ",AU30," / ",AV30," / ",AW30," / ",AX30," / ",AY30," / ",AZ30," / ",BA30," / ",BB30," / ",BC30," / ",BD30," / ",BE30," / ",BF30," / ",BG30)</f>
        <v xml:space="preserve">Alimentación /  / Educación /  /  /  /  / Cultura / Recreación /  /  /  /  /  /  /  /  / </v>
      </c>
      <c r="AP30" s="32" t="s">
        <v>27</v>
      </c>
      <c r="AR30" s="32" t="s">
        <v>29</v>
      </c>
      <c r="AW30" s="96" t="s">
        <v>34</v>
      </c>
      <c r="AX30" s="22" t="s">
        <v>35</v>
      </c>
    </row>
    <row r="31" spans="1:57" ht="30" customHeight="1" x14ac:dyDescent="0.25">
      <c r="A31" s="41">
        <v>27</v>
      </c>
      <c r="B31" s="32" t="s">
        <v>1088</v>
      </c>
      <c r="C31" s="32" t="s">
        <v>544</v>
      </c>
      <c r="D31" s="32" t="s">
        <v>1185</v>
      </c>
      <c r="E31" s="32" t="s">
        <v>1187</v>
      </c>
      <c r="H31" s="32" t="s">
        <v>1200</v>
      </c>
      <c r="I31" s="107">
        <v>45000000</v>
      </c>
      <c r="J31" s="22" t="str">
        <f t="shared" ref="J31" si="66">CONCATENATE(K31, " / ",L31, " / ",M31," / ",N31)</f>
        <v xml:space="preserve">Transferencia monetaria /  / Servicios / </v>
      </c>
      <c r="K31" s="32" t="s">
        <v>3</v>
      </c>
      <c r="M31" s="32" t="s">
        <v>5</v>
      </c>
      <c r="O31" s="32" t="s">
        <v>1201</v>
      </c>
      <c r="R31" s="32" t="s">
        <v>114</v>
      </c>
      <c r="S31" s="32" t="s">
        <v>1198</v>
      </c>
      <c r="T31" s="38">
        <v>230</v>
      </c>
      <c r="U31" s="32" t="s">
        <v>1202</v>
      </c>
      <c r="AN31" s="22">
        <f t="shared" si="64"/>
        <v>1</v>
      </c>
      <c r="AO31" s="22" t="str">
        <f t="shared" si="65"/>
        <v xml:space="preserve"> /  /  /  /  /  / Trabajo /  /  /  /  /  /  /  /  /  /  / </v>
      </c>
      <c r="AV31" s="32" t="s">
        <v>33</v>
      </c>
    </row>
    <row r="32" spans="1:57" ht="30" customHeight="1" x14ac:dyDescent="0.25">
      <c r="A32" s="41">
        <v>28</v>
      </c>
      <c r="B32" s="32" t="s">
        <v>1088</v>
      </c>
      <c r="C32" s="32" t="s">
        <v>544</v>
      </c>
      <c r="D32" s="32" t="s">
        <v>1185</v>
      </c>
      <c r="E32" s="32" t="s">
        <v>1188</v>
      </c>
      <c r="H32" s="32" t="s">
        <v>1206</v>
      </c>
      <c r="I32" s="107">
        <v>496598506</v>
      </c>
      <c r="J32" s="22" t="str">
        <f t="shared" ref="J32:J34" si="67">CONCATENATE(K32, " / ",L32, " / ",M32," / ",N32)</f>
        <v xml:space="preserve">Transferencia monetaria /  / Servicios / </v>
      </c>
      <c r="K32" s="32" t="s">
        <v>3</v>
      </c>
      <c r="M32" s="32" t="s">
        <v>5</v>
      </c>
      <c r="O32" s="32" t="s">
        <v>1205</v>
      </c>
      <c r="Q32" s="32" t="s">
        <v>1204</v>
      </c>
      <c r="R32" s="32" t="s">
        <v>114</v>
      </c>
      <c r="S32" s="32" t="s">
        <v>1198</v>
      </c>
      <c r="T32" s="38">
        <v>48000</v>
      </c>
      <c r="U32" s="32" t="s">
        <v>50</v>
      </c>
      <c r="AN32" s="22">
        <f t="shared" ref="AN32" si="68">COUNTA(AP32:BG32)</f>
        <v>1</v>
      </c>
      <c r="AO32" s="22" t="str">
        <f t="shared" ref="AO32" si="69">CONCATENATE(AP32, " / ",AQ32, " / ",AR32," / ",AS32," / ",AT32," / ",AU32," / ",AV32," / ",AW32," / ",AX32," / ",AY32," / ",AZ32," / ",BA32," / ",BB32," / ",BC32," / ",BD32," / ",BE32," / ",BF32," / ",BG32)</f>
        <v xml:space="preserve"> /  /  /  /  /  / Trabajo /  /  /  /  /  /  /  /  /  /  / </v>
      </c>
      <c r="AV32" s="32" t="s">
        <v>33</v>
      </c>
    </row>
    <row r="33" spans="1:58" ht="30" customHeight="1" x14ac:dyDescent="0.25">
      <c r="A33" s="41">
        <v>29</v>
      </c>
      <c r="B33" s="32" t="s">
        <v>1088</v>
      </c>
      <c r="C33" s="32" t="s">
        <v>544</v>
      </c>
      <c r="D33" s="32" t="s">
        <v>1185</v>
      </c>
      <c r="E33" s="32" t="s">
        <v>1189</v>
      </c>
      <c r="H33" s="32" t="s">
        <v>1207</v>
      </c>
      <c r="I33" s="107">
        <v>1000000</v>
      </c>
      <c r="J33" s="22" t="str">
        <f t="shared" si="67"/>
        <v xml:space="preserve"> /  / Servicios / </v>
      </c>
      <c r="M33" s="32" t="s">
        <v>5</v>
      </c>
      <c r="O33" s="32" t="s">
        <v>1208</v>
      </c>
      <c r="R33" s="32" t="s">
        <v>114</v>
      </c>
      <c r="S33" s="32" t="s">
        <v>1198</v>
      </c>
      <c r="T33" s="38">
        <v>73</v>
      </c>
      <c r="U33" s="32" t="s">
        <v>50</v>
      </c>
      <c r="AN33" s="22">
        <f t="shared" ref="AN33" si="70">COUNTA(AP33:BG33)</f>
        <v>1</v>
      </c>
      <c r="AO33" s="22" t="str">
        <f t="shared" ref="AO33" si="71">CONCATENATE(AP33, " / ",AQ33, " / ",AR33," / ",AS33," / ",AT33," / ",AU33," / ",AV33," / ",AW33," / ",AX33," / ",AY33," / ",AZ33," / ",BA33," / ",BB33," / ",BC33," / ",BD33," / ",BE33," / ",BF33," / ",BG33)</f>
        <v xml:space="preserve"> /  /  /  /  /  / Trabajo /  /  /  /  /  /  /  /  /  /  / </v>
      </c>
      <c r="AV33" s="32" t="s">
        <v>33</v>
      </c>
    </row>
    <row r="34" spans="1:58" ht="30" customHeight="1" x14ac:dyDescent="0.25">
      <c r="A34" s="41">
        <v>30</v>
      </c>
      <c r="B34" s="32" t="s">
        <v>1088</v>
      </c>
      <c r="C34" s="32" t="s">
        <v>544</v>
      </c>
      <c r="D34" s="32" t="s">
        <v>1185</v>
      </c>
      <c r="E34" s="32" t="s">
        <v>1190</v>
      </c>
      <c r="H34" s="32" t="s">
        <v>1209</v>
      </c>
      <c r="I34" s="107">
        <v>5000000</v>
      </c>
      <c r="J34" s="22" t="str">
        <f t="shared" si="67"/>
        <v xml:space="preserve">Transferencia monetaria /  / Servicios / </v>
      </c>
      <c r="K34" s="32" t="s">
        <v>3</v>
      </c>
      <c r="M34" s="32" t="s">
        <v>5</v>
      </c>
      <c r="O34" s="32" t="s">
        <v>1212</v>
      </c>
      <c r="R34" s="32" t="s">
        <v>114</v>
      </c>
      <c r="S34" s="32" t="s">
        <v>1210</v>
      </c>
      <c r="T34" s="38">
        <v>2250</v>
      </c>
      <c r="U34" s="32" t="s">
        <v>50</v>
      </c>
      <c r="AN34" s="22">
        <f t="shared" ref="AN34" si="72">COUNTA(AP34:BG34)</f>
        <v>1</v>
      </c>
      <c r="AO34" s="22" t="str">
        <f t="shared" ref="AO34" si="73">CONCATENATE(AP34, " / ",AQ34, " / ",AR34," / ",AS34," / ",AT34," / ",AU34," / ",AV34," / ",AW34," / ",AX34," / ",AY34," / ",AZ34," / ",BA34," / ",BB34," / ",BC34," / ",BD34," / ",BE34," / ",BF34," / ",BG34)</f>
        <v xml:space="preserve"> /  /  /  /  /  / Trabajo /  /  /  /  /  /  /  /  /  /  / </v>
      </c>
      <c r="AV34" s="32" t="s">
        <v>33</v>
      </c>
    </row>
    <row r="35" spans="1:58" ht="30" customHeight="1" x14ac:dyDescent="0.25">
      <c r="A35" s="41">
        <v>31</v>
      </c>
      <c r="B35" s="32" t="s">
        <v>1088</v>
      </c>
      <c r="C35" s="32" t="s">
        <v>544</v>
      </c>
      <c r="D35" s="32" t="s">
        <v>1185</v>
      </c>
      <c r="E35" s="32" t="s">
        <v>1191</v>
      </c>
      <c r="H35" s="32" t="s">
        <v>1211</v>
      </c>
      <c r="I35" s="107">
        <v>42402131</v>
      </c>
      <c r="J35" s="22" t="str">
        <f t="shared" ref="J35" si="74">CONCATENATE(K35, " / ",L35, " / ",M35," / ",N35)</f>
        <v xml:space="preserve">Transferencia monetaria / Transferencias en especie / Servicios / </v>
      </c>
      <c r="K35" s="32" t="s">
        <v>3</v>
      </c>
      <c r="L35" s="32" t="s">
        <v>1099</v>
      </c>
      <c r="M35" s="32" t="s">
        <v>5</v>
      </c>
      <c r="O35" s="32" t="s">
        <v>1213</v>
      </c>
      <c r="R35" s="32" t="s">
        <v>590</v>
      </c>
      <c r="S35" s="32" t="s">
        <v>1198</v>
      </c>
      <c r="T35" s="38">
        <v>6199</v>
      </c>
      <c r="U35" s="32" t="s">
        <v>50</v>
      </c>
      <c r="AN35" s="22">
        <f t="shared" ref="AN35" si="75">COUNTA(AP35:BG35)</f>
        <v>1</v>
      </c>
      <c r="AO35" s="22" t="str">
        <f t="shared" ref="AO35" si="76">CONCATENATE(AP35, " / ",AQ35, " / ",AR35," / ",AS35," / ",AT35," / ",AU35," / ",AV35," / ",AW35," / ",AX35," / ",AY35," / ",AZ35," / ",BA35," / ",BB35," / ",BC35," / ",BD35," / ",BE35," / ",BF35," / ",BG35)</f>
        <v xml:space="preserve"> /  /  /  /  /  / Trabajo /  /  /  /  /  /  /  /  /  /  / </v>
      </c>
      <c r="AV35" s="32" t="s">
        <v>33</v>
      </c>
    </row>
    <row r="36" spans="1:58" ht="30" customHeight="1" x14ac:dyDescent="0.25">
      <c r="A36" s="41">
        <v>32</v>
      </c>
      <c r="B36" s="32" t="s">
        <v>1088</v>
      </c>
      <c r="C36" s="32" t="s">
        <v>544</v>
      </c>
      <c r="D36" s="32" t="s">
        <v>1185</v>
      </c>
      <c r="E36" s="32" t="s">
        <v>352</v>
      </c>
      <c r="H36" s="32" t="s">
        <v>1214</v>
      </c>
      <c r="I36" s="107">
        <v>30000000</v>
      </c>
      <c r="J36" s="22" t="str">
        <f t="shared" ref="J36" si="77">CONCATENATE(K36, " / ",L36, " / ",M36," / ",N36)</f>
        <v xml:space="preserve">Transferencia monetaria /  / Servicios / </v>
      </c>
      <c r="K36" s="32" t="s">
        <v>3</v>
      </c>
      <c r="M36" s="32" t="s">
        <v>5</v>
      </c>
      <c r="O36" s="32" t="s">
        <v>1217</v>
      </c>
      <c r="R36" s="32" t="s">
        <v>1215</v>
      </c>
      <c r="S36" s="32" t="s">
        <v>1216</v>
      </c>
      <c r="T36" s="38">
        <v>6000</v>
      </c>
      <c r="U36" s="32" t="s">
        <v>50</v>
      </c>
      <c r="AN36" s="22">
        <f t="shared" ref="AN36" si="78">COUNTA(AP36:BG36)</f>
        <v>1</v>
      </c>
      <c r="AO36" s="22" t="str">
        <f t="shared" ref="AO36" si="79">CONCATENATE(AP36, " / ",AQ36, " / ",AR36," / ",AS36," / ",AT36," / ",AU36," / ",AV36," / ",AW36," / ",AX36," / ",AY36," / ",AZ36," / ",BA36," / ",BB36," / ",BC36," / ",BD36," / ",BE36," / ",BF36," / ",BG36)</f>
        <v xml:space="preserve"> /  /  /  /  /  / Trabajo /  /  /  /  /  /  /  /  /  /  / </v>
      </c>
      <c r="AV36" s="32" t="s">
        <v>33</v>
      </c>
    </row>
    <row r="37" spans="1:58" ht="30" customHeight="1" x14ac:dyDescent="0.25">
      <c r="A37" s="41">
        <v>33</v>
      </c>
      <c r="B37" s="32" t="s">
        <v>1088</v>
      </c>
      <c r="C37" s="32" t="s">
        <v>544</v>
      </c>
      <c r="D37" s="32" t="s">
        <v>451</v>
      </c>
      <c r="E37" s="32" t="s">
        <v>172</v>
      </c>
      <c r="H37" s="32" t="s">
        <v>1218</v>
      </c>
      <c r="I37" s="107">
        <v>120923574</v>
      </c>
      <c r="J37" s="22" t="str">
        <f t="shared" ref="J37:J38" si="80">CONCATENATE(K37, " / ",L37, " / ",M37," / ",N37)</f>
        <v xml:space="preserve">Transferencia monetaria /  /  / </v>
      </c>
      <c r="K37" s="32" t="s">
        <v>3</v>
      </c>
      <c r="O37" s="32" t="s">
        <v>1219</v>
      </c>
      <c r="R37" s="32" t="s">
        <v>114</v>
      </c>
      <c r="S37" s="32" t="s">
        <v>1198</v>
      </c>
      <c r="T37" s="38">
        <v>5000</v>
      </c>
      <c r="U37" s="32" t="s">
        <v>50</v>
      </c>
      <c r="AN37" s="22">
        <f t="shared" ref="AN37" si="81">COUNTA(AP37:BG37)</f>
        <v>2</v>
      </c>
      <c r="AO37" s="22" t="str">
        <f t="shared" ref="AO37" si="82">CONCATENATE(AP37, " / ",AQ37, " / ",AR37," / ",AS37," / ",AT37," / ",AU37," / ",AV37," / ",AW37," / ",AX37," / ",AY37," / ",AZ37," / ",BA37," / ",BB37," / ",BC37," / ",BD37," / ",BE37," / ",BF37," / ",BG37)</f>
        <v xml:space="preserve"> /  /  /  /  /  /  /  /  /  /  /  /  / Ecosistema sustentable /  /  / Entorno común Saludable / </v>
      </c>
      <c r="BC37" s="32" t="s">
        <v>40</v>
      </c>
      <c r="BF37" s="96" t="s">
        <v>43</v>
      </c>
    </row>
    <row r="38" spans="1:58" ht="30" customHeight="1" x14ac:dyDescent="0.25">
      <c r="A38" s="41">
        <v>34</v>
      </c>
      <c r="B38" s="32" t="s">
        <v>1088</v>
      </c>
      <c r="C38" s="32" t="s">
        <v>546</v>
      </c>
      <c r="D38" s="32" t="s">
        <v>364</v>
      </c>
      <c r="E38" s="32" t="s">
        <v>1220</v>
      </c>
      <c r="H38" s="32" t="s">
        <v>1222</v>
      </c>
      <c r="I38" s="107">
        <v>35000000</v>
      </c>
      <c r="J38" s="22" t="str">
        <f t="shared" si="80"/>
        <v xml:space="preserve"> / Transferencias en especie / Servicios / </v>
      </c>
      <c r="L38" s="32" t="s">
        <v>1099</v>
      </c>
      <c r="M38" s="32" t="s">
        <v>5</v>
      </c>
      <c r="O38" s="32" t="s">
        <v>1223</v>
      </c>
      <c r="R38" s="32" t="s">
        <v>1094</v>
      </c>
      <c r="S38" s="32" t="s">
        <v>1094</v>
      </c>
      <c r="T38" s="38">
        <v>16000</v>
      </c>
      <c r="U38" s="32" t="s">
        <v>50</v>
      </c>
      <c r="AN38" s="22">
        <f t="shared" ref="AN38" si="83">COUNTA(AP38:BG38)</f>
        <v>1</v>
      </c>
      <c r="AO38" s="22" t="str">
        <f t="shared" ref="AO38" si="84">CONCATENATE(AP38, " / ",AQ38, " / ",AR38," / ",AS38," / ",AT38," / ",AU38," / ",AV38," / ",AW38," / ",AX38," / ",AY38," / ",AZ38," / ",BA38," / ",BB38," / ",BC38," / ",BD38," / ",BE38," / ",BF38," / ",BG38)</f>
        <v xml:space="preserve"> /  /  / Vivienda Digna /  /  /  /  /  /  /  /  /  /  /  /  /  / </v>
      </c>
      <c r="AS38" s="96" t="s">
        <v>30</v>
      </c>
    </row>
    <row r="39" spans="1:58" ht="30" customHeight="1" x14ac:dyDescent="0.25">
      <c r="A39" s="41">
        <v>35</v>
      </c>
      <c r="B39" s="32" t="s">
        <v>1088</v>
      </c>
      <c r="C39" s="32" t="s">
        <v>546</v>
      </c>
      <c r="D39" s="32" t="s">
        <v>364</v>
      </c>
      <c r="E39" s="32" t="s">
        <v>1221</v>
      </c>
      <c r="H39" s="32" t="s">
        <v>1224</v>
      </c>
      <c r="I39" s="107">
        <v>34000000</v>
      </c>
      <c r="J39" s="22" t="str">
        <f t="shared" ref="J39:J42" si="85">CONCATENATE(K39, " / ",L39, " / ",M39," / ",N39)</f>
        <v xml:space="preserve"> /  / Servicios / </v>
      </c>
      <c r="M39" s="32" t="s">
        <v>5</v>
      </c>
      <c r="O39" s="32" t="s">
        <v>1225</v>
      </c>
      <c r="R39" s="32" t="s">
        <v>1094</v>
      </c>
      <c r="S39" s="32" t="s">
        <v>1094</v>
      </c>
      <c r="T39" s="38">
        <v>14000</v>
      </c>
      <c r="U39" s="32" t="s">
        <v>50</v>
      </c>
      <c r="AN39" s="22">
        <f t="shared" ref="AN39" si="86">COUNTA(AP39:BG39)</f>
        <v>1</v>
      </c>
      <c r="AO39" s="22" t="str">
        <f t="shared" ref="AO39" si="87">CONCATENATE(AP39, " / ",AQ39, " / ",AR39," / ",AS39," / ",AT39," / ",AU39," / ",AV39," / ",AW39," / ",AX39," / ",AY39," / ",AZ39," / ",BA39," / ",BB39," / ",BC39," / ",BD39," / ",BE39," / ",BF39," / ",BG39)</f>
        <v xml:space="preserve"> /  /  / Vivienda Digna /  /  /  /  /  /  /  /  /  /  /  /  /  / </v>
      </c>
      <c r="AS39" s="96" t="s">
        <v>30</v>
      </c>
    </row>
    <row r="40" spans="1:58" ht="30" customHeight="1" x14ac:dyDescent="0.25">
      <c r="A40" s="41">
        <v>36</v>
      </c>
      <c r="B40" s="32" t="s">
        <v>1088</v>
      </c>
      <c r="C40" s="32" t="s">
        <v>546</v>
      </c>
      <c r="D40" s="32" t="s">
        <v>48</v>
      </c>
      <c r="E40" s="32" t="s">
        <v>1226</v>
      </c>
      <c r="H40" s="32" t="s">
        <v>1261</v>
      </c>
      <c r="I40" s="107">
        <v>350000</v>
      </c>
      <c r="J40" s="22" t="str">
        <f t="shared" si="85"/>
        <v xml:space="preserve"> / Transferencias en especie /  / </v>
      </c>
      <c r="L40" s="32" t="s">
        <v>1099</v>
      </c>
      <c r="O40" s="32" t="s">
        <v>1246</v>
      </c>
      <c r="R40" s="32" t="s">
        <v>1094</v>
      </c>
      <c r="S40" s="32" t="s">
        <v>849</v>
      </c>
      <c r="T40" s="38">
        <v>150</v>
      </c>
      <c r="U40" s="32" t="s">
        <v>50</v>
      </c>
      <c r="AN40" s="22">
        <f t="shared" ref="AN40" si="88">COUNTA(AP40:BG40)</f>
        <v>1</v>
      </c>
      <c r="AO40" s="22" t="str">
        <f t="shared" ref="AO40" si="89">CONCATENATE(AP40, " / ",AQ40, " / ",AR40," / ",AS40," / ",AT40," / ",AU40," / ",AV40," / ",AW40," / ",AX40," / ",AY40," / ",AZ40," / ",BA40," / ",BB40," / ",BC40," / ",BD40," / ",BE40," / ",BF40," / ",BG40)</f>
        <v xml:space="preserve"> / Salud /  /  /  /  /  /  /  /  /  /  /  /  /  /  /  / </v>
      </c>
      <c r="AQ40" s="32" t="s">
        <v>28</v>
      </c>
    </row>
    <row r="41" spans="1:58" ht="30" customHeight="1" x14ac:dyDescent="0.25">
      <c r="A41" s="41">
        <v>37</v>
      </c>
      <c r="B41" s="32" t="s">
        <v>1088</v>
      </c>
      <c r="C41" s="32" t="s">
        <v>546</v>
      </c>
      <c r="D41" s="32" t="s">
        <v>48</v>
      </c>
      <c r="E41" s="32" t="s">
        <v>60</v>
      </c>
      <c r="H41" s="32" t="s">
        <v>1262</v>
      </c>
      <c r="I41" s="107">
        <v>2100000</v>
      </c>
      <c r="J41" s="22" t="str">
        <f t="shared" si="85"/>
        <v xml:space="preserve">Transferencia monetaria /  /  / </v>
      </c>
      <c r="K41" s="32" t="s">
        <v>3</v>
      </c>
      <c r="O41" s="32" t="s">
        <v>1247</v>
      </c>
      <c r="R41" s="32" t="s">
        <v>114</v>
      </c>
      <c r="S41" s="32" t="s">
        <v>208</v>
      </c>
      <c r="T41" s="38">
        <v>100</v>
      </c>
      <c r="U41" s="32" t="s">
        <v>50</v>
      </c>
      <c r="AN41" s="22">
        <f t="shared" ref="AN41" si="90">COUNTA(AP41:BG41)</f>
        <v>1</v>
      </c>
      <c r="AO41" s="22" t="str">
        <f t="shared" ref="AO41" si="91">CONCATENATE(AP41, " / ",AQ41, " / ",AR41," / ",AS41," / ",AT41," / ",AU41," / ",AV41," / ",AW41," / ",AX41," / ",AY41," / ",AZ41," / ",BA41," / ",BB41," / ",BC41," / ",BD41," / ",BE41," / ",BF41," / ",BG41)</f>
        <v xml:space="preserve"> /  /  /  /  /  / Trabajo /  /  /  /  /  /  /  /  /  /  / </v>
      </c>
      <c r="AV41" s="32" t="s">
        <v>33</v>
      </c>
    </row>
    <row r="42" spans="1:58" ht="30" customHeight="1" x14ac:dyDescent="0.25">
      <c r="A42" s="41">
        <v>38</v>
      </c>
      <c r="B42" s="32" t="s">
        <v>1088</v>
      </c>
      <c r="C42" s="32" t="s">
        <v>546</v>
      </c>
      <c r="D42" s="32" t="s">
        <v>48</v>
      </c>
      <c r="E42" s="32" t="s">
        <v>1227</v>
      </c>
      <c r="H42" s="32" t="s">
        <v>1263</v>
      </c>
      <c r="I42" s="107">
        <v>4228350</v>
      </c>
      <c r="J42" s="22" t="str">
        <f t="shared" si="85"/>
        <v xml:space="preserve"> / Transferencias en especie / Servicios / </v>
      </c>
      <c r="L42" s="32" t="s">
        <v>1099</v>
      </c>
      <c r="M42" s="32" t="s">
        <v>5</v>
      </c>
      <c r="O42" s="32" t="s">
        <v>1249</v>
      </c>
      <c r="R42" s="32" t="s">
        <v>171</v>
      </c>
      <c r="S42" s="32" t="s">
        <v>1248</v>
      </c>
      <c r="T42" s="38">
        <v>950</v>
      </c>
      <c r="U42" s="32" t="s">
        <v>50</v>
      </c>
      <c r="AN42" s="22">
        <f t="shared" ref="AN42" si="92">COUNTA(AP42:BG42)</f>
        <v>3</v>
      </c>
      <c r="AO42" s="22" t="str">
        <f t="shared" ref="AO42" si="93">CONCATENATE(AP42, " / ",AQ42, " / ",AR42," / ",AS42," / ",AT42," / ",AU42," / ",AV42," / ",AW42," / ",AX42," / ",AY42," / ",AZ42," / ",BA42," / ",BB42," / ",BC42," / ",BD42," / ",BE42," / ",BF42," / ",BG42)</f>
        <v xml:space="preserve">Alimentación / Salud / Educación /  /  /  /  /  /  /  /  /  /  /  /  /  /  / </v>
      </c>
      <c r="AP42" s="32" t="s">
        <v>27</v>
      </c>
      <c r="AQ42" s="32" t="s">
        <v>28</v>
      </c>
      <c r="AR42" s="32" t="s">
        <v>29</v>
      </c>
    </row>
    <row r="43" spans="1:58" ht="30" customHeight="1" x14ac:dyDescent="0.2">
      <c r="A43" s="41">
        <v>39</v>
      </c>
      <c r="B43" s="32" t="s">
        <v>1088</v>
      </c>
      <c r="C43" s="32" t="s">
        <v>546</v>
      </c>
      <c r="D43" s="32" t="s">
        <v>48</v>
      </c>
      <c r="E43" s="32" t="s">
        <v>1228</v>
      </c>
      <c r="H43" s="32" t="s">
        <v>1264</v>
      </c>
      <c r="I43" s="107">
        <v>1500000</v>
      </c>
      <c r="J43" s="22" t="str">
        <f t="shared" ref="J43:J44" si="94">CONCATENATE(K43, " / ",L43, " / ",M43," / ",N43)</f>
        <v xml:space="preserve"> / Transferencias en especie / Servicios / </v>
      </c>
      <c r="L43" s="32" t="s">
        <v>1099</v>
      </c>
      <c r="M43" s="32" t="s">
        <v>5</v>
      </c>
      <c r="O43" s="32" t="s">
        <v>1250</v>
      </c>
      <c r="R43" s="32" t="s">
        <v>1094</v>
      </c>
      <c r="S43" s="32" t="s">
        <v>1094</v>
      </c>
      <c r="T43" s="38">
        <v>20</v>
      </c>
      <c r="U43" s="32" t="s">
        <v>1251</v>
      </c>
      <c r="AN43" s="22">
        <f t="shared" ref="AN43" si="95">COUNTA(AP43:BG43)</f>
        <v>3</v>
      </c>
      <c r="AO43" s="22" t="str">
        <f t="shared" ref="AO43" si="96">CONCATENATE(AP43, " / ",AQ43, " / ",AR43," / ",AS43," / ",AT43," / ",AU43," / ",AV43," / ",AW43," / ",AX43," / ",AY43," / ",AZ43," / ",BA43," / ",BB43," / ",BC43," / ",BD43," / ",BE43," / ",BF43," / ",BG43)</f>
        <v xml:space="preserve"> /  /  /  /  /  /  /  /  /  /  / Cohesión e Integración social /  /  /  / Participación ciudadana / Entorno común Saludable / </v>
      </c>
      <c r="BA43" s="24" t="s">
        <v>475</v>
      </c>
      <c r="BE43" s="32" t="s">
        <v>42</v>
      </c>
      <c r="BF43" s="96" t="s">
        <v>43</v>
      </c>
    </row>
    <row r="44" spans="1:58" ht="30" customHeight="1" x14ac:dyDescent="0.25">
      <c r="A44" s="41">
        <v>40</v>
      </c>
      <c r="B44" s="32" t="s">
        <v>1088</v>
      </c>
      <c r="C44" s="32" t="s">
        <v>546</v>
      </c>
      <c r="D44" s="32" t="s">
        <v>48</v>
      </c>
      <c r="E44" s="32" t="s">
        <v>1229</v>
      </c>
      <c r="H44" s="32" t="s">
        <v>1265</v>
      </c>
      <c r="I44" s="107">
        <v>2856000</v>
      </c>
      <c r="J44" s="22" t="str">
        <f t="shared" si="94"/>
        <v xml:space="preserve">Transferencia monetaria /  /  / </v>
      </c>
      <c r="K44" s="32" t="s">
        <v>3</v>
      </c>
      <c r="O44" s="32" t="s">
        <v>1252</v>
      </c>
      <c r="R44" s="32" t="s">
        <v>960</v>
      </c>
      <c r="S44" s="32" t="s">
        <v>56</v>
      </c>
      <c r="T44" s="38">
        <v>1360</v>
      </c>
      <c r="U44" s="32" t="s">
        <v>50</v>
      </c>
      <c r="AN44" s="22">
        <f t="shared" ref="AN44" si="97">COUNTA(AP44:BG44)</f>
        <v>1</v>
      </c>
      <c r="AO44" s="22" t="str">
        <f t="shared" ref="AO44" si="98">CONCATENATE(AP44, " / ",AQ44, " / ",AR44," / ",AS44," / ",AT44," / ",AU44," / ",AV44," / ",AW44," / ",AX44," / ",AY44," / ",AZ44," / ",BA44," / ",BB44," / ",BC44," / ",BD44," / ",BE44," / ",BF44," / ",BG44)</f>
        <v xml:space="preserve"> /  / Educación /  /  /  /  /  /  /  /  /  /  /  /  /  /  / </v>
      </c>
      <c r="AR44" s="32" t="s">
        <v>29</v>
      </c>
    </row>
    <row r="45" spans="1:58" ht="30" customHeight="1" x14ac:dyDescent="0.2">
      <c r="A45" s="41">
        <v>41</v>
      </c>
      <c r="B45" s="32" t="s">
        <v>1088</v>
      </c>
      <c r="C45" s="32" t="s">
        <v>546</v>
      </c>
      <c r="D45" s="32" t="s">
        <v>48</v>
      </c>
      <c r="E45" s="32" t="s">
        <v>1230</v>
      </c>
      <c r="H45" s="32" t="s">
        <v>1266</v>
      </c>
      <c r="I45" s="107">
        <v>1650000</v>
      </c>
      <c r="J45" s="22" t="str">
        <f t="shared" ref="J45" si="99">CONCATENATE(K45, " / ",L45, " / ",M45," / ",N45)</f>
        <v xml:space="preserve">Transferencia monetaria /  /  / </v>
      </c>
      <c r="K45" s="32" t="s">
        <v>3</v>
      </c>
      <c r="O45" s="32" t="s">
        <v>1253</v>
      </c>
      <c r="R45" s="32" t="s">
        <v>57</v>
      </c>
      <c r="S45" s="32" t="s">
        <v>59</v>
      </c>
      <c r="T45" s="38">
        <v>300</v>
      </c>
      <c r="U45" s="32" t="s">
        <v>50</v>
      </c>
      <c r="AN45" s="22">
        <f t="shared" ref="AN45" si="100">COUNTA(AP45:BG45)</f>
        <v>2</v>
      </c>
      <c r="AO45" s="22" t="str">
        <f t="shared" ref="AO45" si="101">CONCATENATE(AP45, " / ",AQ45, " / ",AR45," / ",AS45," / ",AT45," / ",AU45," / ",AV45," / ",AW45," / ",AX45," / ",AY45," / ",AZ45," / ",BA45," / ",BB45," / ",BC45," / ",BD45," / ",BE45," / ",BF45," / ",BG45)</f>
        <v xml:space="preserve"> / Salud /  /  /  /  /  /  /  /  /  / Cohesión e Integración social /  /  /  /  /  / </v>
      </c>
      <c r="AQ45" s="32" t="s">
        <v>28</v>
      </c>
      <c r="BA45" s="24" t="s">
        <v>475</v>
      </c>
    </row>
    <row r="46" spans="1:58" ht="30" customHeight="1" x14ac:dyDescent="0.25">
      <c r="A46" s="41">
        <v>42</v>
      </c>
      <c r="B46" s="32" t="s">
        <v>1088</v>
      </c>
      <c r="C46" s="32" t="s">
        <v>546</v>
      </c>
      <c r="D46" s="32" t="s">
        <v>48</v>
      </c>
      <c r="E46" s="32" t="s">
        <v>1231</v>
      </c>
      <c r="H46" s="32" t="s">
        <v>1267</v>
      </c>
      <c r="I46" s="107">
        <v>1100000</v>
      </c>
      <c r="J46" s="22" t="str">
        <f t="shared" ref="J46" si="102">CONCATENATE(K46, " / ",L46, " / ",M46," / ",N46)</f>
        <v xml:space="preserve">Transferencia monetaria /  /  / </v>
      </c>
      <c r="K46" s="32" t="s">
        <v>3</v>
      </c>
      <c r="O46" s="32" t="s">
        <v>1255</v>
      </c>
      <c r="R46" s="32" t="s">
        <v>1094</v>
      </c>
      <c r="S46" s="32" t="s">
        <v>849</v>
      </c>
      <c r="T46" s="38">
        <v>200</v>
      </c>
      <c r="U46" s="32" t="s">
        <v>50</v>
      </c>
      <c r="AN46" s="22">
        <f t="shared" ref="AN46" si="103">COUNTA(AP46:BG46)</f>
        <v>2</v>
      </c>
      <c r="AO46" s="22" t="str">
        <f t="shared" ref="AO46" si="104">CONCATENATE(AP46, " / ",AQ46, " / ",AR46," / ",AS46," / ",AT46," / ",AU46," / ",AV46," / ",AW46," / ",AX46," / ",AY46," / ",AZ46," / ",BA46," / ",BB46," / ",BC46," / ",BD46," / ",BE46," / ",BF46," / ",BG46)</f>
        <v xml:space="preserve"> / Salud /  /  /  /  /  /  /  /  / Promoción de la equidad /  /  /  /  /  /  / </v>
      </c>
      <c r="AQ46" s="32" t="s">
        <v>28</v>
      </c>
      <c r="AZ46" s="22" t="s">
        <v>184</v>
      </c>
    </row>
    <row r="47" spans="1:58" ht="30" customHeight="1" x14ac:dyDescent="0.25">
      <c r="A47" s="41">
        <v>43</v>
      </c>
      <c r="B47" s="32" t="s">
        <v>1088</v>
      </c>
      <c r="C47" s="32" t="s">
        <v>546</v>
      </c>
      <c r="D47" s="32" t="s">
        <v>48</v>
      </c>
      <c r="E47" s="32" t="s">
        <v>149</v>
      </c>
      <c r="H47" s="32" t="s">
        <v>1268</v>
      </c>
      <c r="I47" s="107">
        <v>462000</v>
      </c>
      <c r="J47" s="22" t="str">
        <f t="shared" ref="J47" si="105">CONCATENATE(K47, " / ",L47, " / ",M47," / ",N47)</f>
        <v xml:space="preserve">Transferencia monetaria /  /  / </v>
      </c>
      <c r="K47" s="32" t="s">
        <v>3</v>
      </c>
      <c r="O47" s="32" t="s">
        <v>1256</v>
      </c>
      <c r="R47" s="32" t="s">
        <v>1257</v>
      </c>
      <c r="S47" s="32" t="s">
        <v>1258</v>
      </c>
      <c r="T47" s="38">
        <v>25</v>
      </c>
      <c r="U47" s="32" t="s">
        <v>50</v>
      </c>
      <c r="AN47" s="22">
        <f t="shared" ref="AN47" si="106">COUNTA(AP47:BG47)</f>
        <v>1</v>
      </c>
      <c r="AO47" s="22" t="str">
        <f t="shared" ref="AO47" si="107">CONCATENATE(AP47, " / ",AQ47, " / ",AR47," / ",AS47," / ",AT47," / ",AU47," / ",AV47," / ",AW47," / ",AX47," / ",AY47," / ",AZ47," / ",BA47," / ",BB47," / ",BC47," / ",BD47," / ",BE47," / ",BF47," / ",BG47)</f>
        <v xml:space="preserve"> /  /  /  /  / Deporte /  /  /  /  /  /  /  /  /  /  /  / </v>
      </c>
      <c r="AU47" s="32" t="s">
        <v>32</v>
      </c>
    </row>
    <row r="48" spans="1:58" ht="30" customHeight="1" x14ac:dyDescent="0.25">
      <c r="A48" s="41">
        <v>44</v>
      </c>
      <c r="B48" s="32" t="s">
        <v>1088</v>
      </c>
      <c r="C48" s="32" t="s">
        <v>546</v>
      </c>
      <c r="D48" s="32" t="s">
        <v>48</v>
      </c>
      <c r="E48" s="32" t="s">
        <v>948</v>
      </c>
      <c r="H48" s="32" t="s">
        <v>1269</v>
      </c>
      <c r="I48" s="107">
        <v>660000</v>
      </c>
      <c r="J48" s="22" t="str">
        <f t="shared" ref="J48:J49" si="108">CONCATENATE(K48, " / ",L48, " / ",M48," / ",N48)</f>
        <v xml:space="preserve">Transferencia monetaria /  /  / </v>
      </c>
      <c r="K48" s="32" t="s">
        <v>3</v>
      </c>
      <c r="O48" s="32" t="s">
        <v>1259</v>
      </c>
      <c r="R48" s="32" t="s">
        <v>1065</v>
      </c>
      <c r="S48" s="32" t="s">
        <v>1260</v>
      </c>
      <c r="T48" s="38">
        <v>300</v>
      </c>
      <c r="U48" s="32" t="s">
        <v>50</v>
      </c>
      <c r="AN48" s="22">
        <f t="shared" ref="AN48" si="109">COUNTA(AP48:BG48)</f>
        <v>1</v>
      </c>
      <c r="AO48" s="22" t="str">
        <f t="shared" ref="AO48" si="110">CONCATENATE(AP48, " / ",AQ48, " / ",AR48," / ",AS48," / ",AT48," / ",AU48," / ",AV48," / ",AW48," / ",AX48," / ",AY48," / ",AZ48," / ",BA48," / ",BB48," / ",BC48," / ",BD48," / ",BE48," / ",BF48," / ",BG48)</f>
        <v xml:space="preserve"> /  /  /  /  / Deporte /  /  /  /  /  /  /  /  /  /  /  / </v>
      </c>
      <c r="AU48" s="32" t="s">
        <v>32</v>
      </c>
    </row>
    <row r="49" spans="1:58" ht="30" customHeight="1" x14ac:dyDescent="0.25">
      <c r="A49" s="41">
        <v>45</v>
      </c>
      <c r="B49" s="32" t="s">
        <v>1088</v>
      </c>
      <c r="C49" s="32" t="s">
        <v>546</v>
      </c>
      <c r="D49" s="32" t="s">
        <v>48</v>
      </c>
      <c r="E49" s="32" t="s">
        <v>1232</v>
      </c>
      <c r="H49" s="32" t="s">
        <v>1270</v>
      </c>
      <c r="I49" s="107">
        <v>300000</v>
      </c>
      <c r="J49" s="22" t="str">
        <f t="shared" si="108"/>
        <v xml:space="preserve"> / Transferencias en especie /  / </v>
      </c>
      <c r="L49" s="32" t="s">
        <v>1099</v>
      </c>
      <c r="O49" s="32" t="s">
        <v>1271</v>
      </c>
      <c r="R49" s="32" t="s">
        <v>1094</v>
      </c>
      <c r="S49" s="32" t="s">
        <v>1094</v>
      </c>
      <c r="T49" s="38">
        <v>100</v>
      </c>
      <c r="U49" s="32" t="s">
        <v>67</v>
      </c>
      <c r="AN49" s="22">
        <f t="shared" ref="AN49" si="111">COUNTA(AP49:BG49)</f>
        <v>1</v>
      </c>
      <c r="AO49" s="22" t="str">
        <f t="shared" ref="AO49" si="112">CONCATENATE(AP49, " / ",AQ49, " / ",AR49," / ",AS49," / ",AT49," / ",AU49," / ",AV49," / ",AW49," / ",AX49," / ",AY49," / ",AZ49," / ",BA49," / ",BB49," / ",BC49," / ",BD49," / ",BE49," / ",BF49," / ",BG49)</f>
        <v xml:space="preserve"> /  /  / Vivienda Digna /  /  /  /  /  /  /  /  /  /  /  /  /  / </v>
      </c>
      <c r="AS49" s="96" t="s">
        <v>30</v>
      </c>
    </row>
    <row r="50" spans="1:58" ht="30" customHeight="1" x14ac:dyDescent="0.25">
      <c r="A50" s="41">
        <v>46</v>
      </c>
      <c r="B50" s="32" t="s">
        <v>1088</v>
      </c>
      <c r="C50" s="32" t="s">
        <v>546</v>
      </c>
      <c r="D50" s="32" t="s">
        <v>48</v>
      </c>
      <c r="E50" s="32" t="s">
        <v>1233</v>
      </c>
      <c r="H50" s="32" t="s">
        <v>1272</v>
      </c>
      <c r="I50" s="107">
        <v>1925000</v>
      </c>
      <c r="J50" s="22" t="str">
        <f t="shared" ref="J50" si="113">CONCATENATE(K50, " / ",L50, " / ",M50," / ",N50)</f>
        <v xml:space="preserve">Transferencia monetaria /  /  / </v>
      </c>
      <c r="K50" s="32" t="s">
        <v>3</v>
      </c>
      <c r="O50" s="32" t="s">
        <v>1273</v>
      </c>
      <c r="R50" s="32" t="s">
        <v>1274</v>
      </c>
      <c r="S50" s="32" t="s">
        <v>1216</v>
      </c>
      <c r="T50" s="38">
        <v>76</v>
      </c>
      <c r="U50" s="32" t="s">
        <v>50</v>
      </c>
      <c r="AN50" s="22">
        <f t="shared" ref="AN50" si="114">COUNTA(AP50:BG50)</f>
        <v>2</v>
      </c>
      <c r="AO50" s="22" t="str">
        <f t="shared" ref="AO50" si="115">CONCATENATE(AP50, " / ",AQ50, " / ",AR50," / ",AS50," / ",AT50," / ",AU50," / ",AV50," / ",AW50," / ",AX50," / ",AY50," / ",AZ50," / ",BA50," / ",BB50," / ",BC50," / ",BD50," / ",BE50," / ",BF50," / ",BG50)</f>
        <v xml:space="preserve"> /  /  /  /  /  /  /  /  /  /  /  /  /  /  / Participación ciudadana / Entorno común Saludable / </v>
      </c>
      <c r="BE50" s="32" t="s">
        <v>42</v>
      </c>
      <c r="BF50" s="96" t="s">
        <v>43</v>
      </c>
    </row>
    <row r="51" spans="1:58" ht="30" customHeight="1" x14ac:dyDescent="0.25">
      <c r="A51" s="41">
        <v>47</v>
      </c>
      <c r="B51" s="32" t="s">
        <v>1088</v>
      </c>
      <c r="C51" s="32" t="s">
        <v>546</v>
      </c>
      <c r="D51" s="32" t="s">
        <v>48</v>
      </c>
      <c r="E51" s="32" t="s">
        <v>1234</v>
      </c>
      <c r="H51" s="32" t="s">
        <v>1275</v>
      </c>
      <c r="I51" s="107">
        <v>1150000</v>
      </c>
      <c r="J51" s="22" t="str">
        <f t="shared" ref="J51" si="116">CONCATENATE(K51, " / ",L51, " / ",M51," / ",N51)</f>
        <v xml:space="preserve">Transferencia monetaria /  /  / </v>
      </c>
      <c r="K51" s="32" t="s">
        <v>3</v>
      </c>
      <c r="O51" s="32" t="s">
        <v>1276</v>
      </c>
      <c r="R51" s="32" t="s">
        <v>114</v>
      </c>
      <c r="S51" s="32" t="s">
        <v>1277</v>
      </c>
      <c r="T51" s="38">
        <v>50</v>
      </c>
      <c r="U51" s="32" t="s">
        <v>50</v>
      </c>
      <c r="AN51" s="22">
        <f t="shared" ref="AN51" si="117">COUNTA(AP51:BG51)</f>
        <v>1</v>
      </c>
      <c r="AO51" s="22" t="str">
        <f t="shared" ref="AO51" si="118">CONCATENATE(AP51, " / ",AQ51, " / ",AR51," / ",AS51," / ",AT51," / ",AU51," / ",AV51," / ",AW51," / ",AX51," / ",AY51," / ",AZ51," / ",BA51," / ",BB51," / ",BC51," / ",BD51," / ",BE51," / ",BF51," / ",BG51)</f>
        <v xml:space="preserve"> / Salud /  /  /  /  /  /  /  /  /  /  /  /  /  /  /  / </v>
      </c>
      <c r="AQ51" s="32" t="s">
        <v>28</v>
      </c>
    </row>
    <row r="52" spans="1:58" ht="30" customHeight="1" x14ac:dyDescent="0.25">
      <c r="A52" s="41">
        <v>48</v>
      </c>
      <c r="B52" s="32" t="s">
        <v>1088</v>
      </c>
      <c r="C52" s="32" t="s">
        <v>546</v>
      </c>
      <c r="D52" s="32" t="s">
        <v>48</v>
      </c>
      <c r="E52" s="32" t="s">
        <v>1254</v>
      </c>
      <c r="H52" s="32" t="s">
        <v>1278</v>
      </c>
      <c r="I52" s="107">
        <v>2100000</v>
      </c>
      <c r="J52" s="22" t="str">
        <f t="shared" ref="J52:J53" si="119">CONCATENATE(K52, " / ",L52, " / ",M52," / ",N52)</f>
        <v xml:space="preserve">Transferencia monetaria /  /  / </v>
      </c>
      <c r="K52" s="32" t="s">
        <v>3</v>
      </c>
      <c r="O52" s="32" t="s">
        <v>1280</v>
      </c>
      <c r="R52" s="32" t="s">
        <v>1279</v>
      </c>
      <c r="S52" s="32" t="s">
        <v>208</v>
      </c>
      <c r="T52" s="38">
        <v>100</v>
      </c>
      <c r="U52" s="32" t="s">
        <v>50</v>
      </c>
      <c r="AN52" s="22">
        <f t="shared" ref="AN52" si="120">COUNTA(AP52:BG52)</f>
        <v>1</v>
      </c>
      <c r="AO52" s="22" t="str">
        <f t="shared" ref="AO52" si="121">CONCATENATE(AP52, " / ",AQ52, " / ",AR52," / ",AS52," / ",AT52," / ",AU52," / ",AV52," / ",AW52," / ",AX52," / ",AY52," / ",AZ52," / ",BA52," / ",BB52," / ",BC52," / ",BD52," / ",BE52," / ",BF52," / ",BG52)</f>
        <v xml:space="preserve"> / Salud /  /  /  /  /  /  /  /  /  /  /  /  /  /  /  / </v>
      </c>
      <c r="AQ52" s="32" t="s">
        <v>28</v>
      </c>
    </row>
    <row r="53" spans="1:58" ht="30" customHeight="1" x14ac:dyDescent="0.2">
      <c r="A53" s="41">
        <v>49</v>
      </c>
      <c r="B53" s="32" t="s">
        <v>1088</v>
      </c>
      <c r="C53" s="32" t="s">
        <v>546</v>
      </c>
      <c r="D53" s="32" t="s">
        <v>508</v>
      </c>
      <c r="E53" s="32" t="s">
        <v>1235</v>
      </c>
      <c r="H53" s="32" t="s">
        <v>1281</v>
      </c>
      <c r="I53" s="107">
        <v>600000</v>
      </c>
      <c r="J53" s="22" t="str">
        <f t="shared" si="119"/>
        <v xml:space="preserve"> / Transferencias en especie / Servicios / </v>
      </c>
      <c r="L53" s="32" t="s">
        <v>1099</v>
      </c>
      <c r="M53" s="32" t="s">
        <v>5</v>
      </c>
      <c r="O53" s="32" t="s">
        <v>1282</v>
      </c>
      <c r="Q53" s="21" t="s">
        <v>1284</v>
      </c>
      <c r="R53" s="32" t="s">
        <v>1094</v>
      </c>
      <c r="S53" s="32" t="s">
        <v>1283</v>
      </c>
      <c r="T53" s="38">
        <v>1000</v>
      </c>
      <c r="U53" s="32" t="s">
        <v>50</v>
      </c>
      <c r="AN53" s="22">
        <f t="shared" ref="AN53" si="122">COUNTA(AP53:BG53)</f>
        <v>4</v>
      </c>
      <c r="AO53" s="22" t="str">
        <f t="shared" ref="AO53" si="123">CONCATENATE(AP53, " / ",AQ53, " / ",AR53," / ",AS53," / ",AT53," / ",AU53," / ",AV53," / ",AW53," / ",AX53," / ",AY53," / ",AZ53," / ",BA53," / ",BB53," / ",BC53," / ",BD53," / ",BE53," / ",BF53," / ",BG53)</f>
        <v xml:space="preserve">Alimentación / Salud / Educación /  /  /  /  /  /  /  /  / Cohesión e Integración social /  /  /  /  /  / </v>
      </c>
      <c r="AP53" s="32" t="s">
        <v>27</v>
      </c>
      <c r="AQ53" s="32" t="s">
        <v>28</v>
      </c>
      <c r="AR53" s="32" t="s">
        <v>29</v>
      </c>
      <c r="BA53" s="24" t="s">
        <v>475</v>
      </c>
    </row>
    <row r="54" spans="1:58" ht="30" customHeight="1" x14ac:dyDescent="0.25">
      <c r="A54" s="41">
        <v>50</v>
      </c>
      <c r="B54" s="32" t="s">
        <v>1088</v>
      </c>
      <c r="C54" s="32" t="s">
        <v>546</v>
      </c>
      <c r="D54" s="32" t="s">
        <v>508</v>
      </c>
      <c r="E54" s="32" t="s">
        <v>1236</v>
      </c>
      <c r="H54" s="32" t="s">
        <v>1285</v>
      </c>
      <c r="I54" s="107">
        <v>3000000</v>
      </c>
      <c r="J54" s="22" t="str">
        <f t="shared" ref="J54" si="124">CONCATENATE(K54, " / ",L54, " / ",M54," / ",N54)</f>
        <v xml:space="preserve">Transferencia monetaria /  /  / </v>
      </c>
      <c r="K54" s="32" t="s">
        <v>3</v>
      </c>
      <c r="O54" s="32" t="s">
        <v>1286</v>
      </c>
      <c r="R54" s="32" t="s">
        <v>593</v>
      </c>
      <c r="S54" s="32" t="s">
        <v>1287</v>
      </c>
      <c r="T54" s="38">
        <v>400</v>
      </c>
      <c r="U54" s="32" t="s">
        <v>50</v>
      </c>
      <c r="AN54" s="22">
        <f t="shared" ref="AN54" si="125">COUNTA(AP54:BG54)</f>
        <v>1</v>
      </c>
      <c r="AO54" s="22" t="str">
        <f t="shared" ref="AO54" si="126">CONCATENATE(AP54, " / ",AQ54, " / ",AR54," / ",AS54," / ",AT54," / ",AU54," / ",AV54," / ",AW54," / ",AX54," / ",AY54," / ",AZ54," / ",BA54," / ",BB54," / ",BC54," / ",BD54," / ",BE54," / ",BF54," / ",BG54)</f>
        <v xml:space="preserve"> / Salud /  /  /  /  /  /  /  /  /  /  /  /  /  /  /  / </v>
      </c>
      <c r="AQ54" s="32" t="s">
        <v>28</v>
      </c>
    </row>
    <row r="55" spans="1:58" ht="30" customHeight="1" x14ac:dyDescent="0.25">
      <c r="A55" s="41">
        <v>51</v>
      </c>
      <c r="B55" s="32" t="s">
        <v>1088</v>
      </c>
      <c r="C55" s="32" t="s">
        <v>546</v>
      </c>
      <c r="D55" s="32" t="s">
        <v>508</v>
      </c>
      <c r="E55" s="32" t="s">
        <v>1237</v>
      </c>
      <c r="H55" s="32" t="s">
        <v>1288</v>
      </c>
      <c r="I55" s="107">
        <v>5748000</v>
      </c>
      <c r="J55" s="22" t="str">
        <f t="shared" ref="J55" si="127">CONCATENATE(K55, " / ",L55, " / ",M55," / ",N55)</f>
        <v xml:space="preserve">Transferencia monetaria /  /  / </v>
      </c>
      <c r="K55" s="32" t="s">
        <v>3</v>
      </c>
      <c r="O55" s="32" t="s">
        <v>1289</v>
      </c>
      <c r="R55" s="32" t="s">
        <v>114</v>
      </c>
      <c r="S55" s="32" t="s">
        <v>208</v>
      </c>
      <c r="T55" s="38">
        <v>958</v>
      </c>
      <c r="U55" s="32" t="s">
        <v>50</v>
      </c>
      <c r="AN55" s="22">
        <f t="shared" ref="AN55" si="128">COUNTA(AP55:BG55)</f>
        <v>3</v>
      </c>
      <c r="AO55" s="22" t="str">
        <f t="shared" ref="AO55" si="129">CONCATENATE(AP55, " / ",AQ55, " / ",AR55," / ",AS55," / ",AT55," / ",AU55," / ",AV55," / ",AW55," / ",AX55," / ",AY55," / ",AZ55," / ",BA55," / ",BB55," / ",BC55," / ",BD55," / ",BE55," / ",BF55," / ",BG55)</f>
        <v xml:space="preserve">Alimentación /  /  /  /  /  /  /  /  /  / Promoción de la equidad /  / Economía Popular /  /  /  /  / </v>
      </c>
      <c r="AP55" s="32" t="s">
        <v>27</v>
      </c>
      <c r="AZ55" s="22" t="s">
        <v>184</v>
      </c>
      <c r="BB55" s="96" t="s">
        <v>39</v>
      </c>
    </row>
    <row r="56" spans="1:58" ht="30" customHeight="1" x14ac:dyDescent="0.25">
      <c r="A56" s="41">
        <v>52</v>
      </c>
      <c r="B56" s="32" t="s">
        <v>1088</v>
      </c>
      <c r="C56" s="32" t="s">
        <v>546</v>
      </c>
      <c r="D56" s="32" t="s">
        <v>413</v>
      </c>
      <c r="E56" s="32" t="s">
        <v>1238</v>
      </c>
      <c r="H56" s="32" t="s">
        <v>1292</v>
      </c>
      <c r="I56" s="107">
        <v>54996520</v>
      </c>
      <c r="J56" s="22" t="str">
        <f t="shared" ref="J56:J57" si="130">CONCATENATE(K56, " / ",L56, " / ",M56," / ",N56)</f>
        <v xml:space="preserve">Transferencia monetaria /  /  / </v>
      </c>
      <c r="K56" s="32" t="s">
        <v>3</v>
      </c>
      <c r="O56" s="32" t="s">
        <v>1293</v>
      </c>
      <c r="R56" s="32" t="s">
        <v>71</v>
      </c>
      <c r="S56" s="32" t="s">
        <v>1277</v>
      </c>
      <c r="T56" s="38">
        <v>13613</v>
      </c>
      <c r="U56" s="32" t="s">
        <v>50</v>
      </c>
      <c r="AN56" s="22">
        <f t="shared" ref="AN56" si="131">COUNTA(AP56:BG56)</f>
        <v>5</v>
      </c>
      <c r="AO56" s="22" t="str">
        <f t="shared" ref="AO56" si="132">CONCATENATE(AP56, " / ",AQ56, " / ",AR56," / ",AS56," / ",AT56," / ",AU56," / ",AV56," / ",AW56," / ",AX56," / ",AY56," / ",AZ56," / ",BA56," / ",BB56," / ",BC56," / ",BD56," / ",BE56," / ",BF56," / ",BG56)</f>
        <v xml:space="preserve">Alimentación / Salud / Educación / Vivienda Digna / Nivel de vida adecuado /  /  /  /  /  /  /  /  /  /  /  /  / </v>
      </c>
      <c r="AP56" s="32" t="s">
        <v>27</v>
      </c>
      <c r="AQ56" s="32" t="s">
        <v>28</v>
      </c>
      <c r="AR56" s="32" t="s">
        <v>29</v>
      </c>
      <c r="AS56" s="96" t="s">
        <v>30</v>
      </c>
      <c r="AT56" s="22" t="s">
        <v>31</v>
      </c>
    </row>
    <row r="57" spans="1:58" ht="30" customHeight="1" x14ac:dyDescent="0.25">
      <c r="A57" s="41">
        <v>53</v>
      </c>
      <c r="B57" s="32" t="s">
        <v>1088</v>
      </c>
      <c r="C57" s="32" t="s">
        <v>546</v>
      </c>
      <c r="D57" s="32" t="s">
        <v>1290</v>
      </c>
      <c r="E57" s="32" t="s">
        <v>1239</v>
      </c>
      <c r="H57" s="32" t="s">
        <v>1303</v>
      </c>
      <c r="I57" s="107">
        <v>8963995</v>
      </c>
      <c r="J57" s="22" t="str">
        <f t="shared" si="130"/>
        <v xml:space="preserve"> / Transferencias en especie /  / </v>
      </c>
      <c r="L57" s="32" t="s">
        <v>1099</v>
      </c>
      <c r="O57" s="32" t="s">
        <v>1304</v>
      </c>
      <c r="R57" s="32" t="s">
        <v>171</v>
      </c>
      <c r="S57" s="32" t="s">
        <v>1248</v>
      </c>
      <c r="T57" s="38">
        <v>900</v>
      </c>
      <c r="U57" s="32" t="s">
        <v>50</v>
      </c>
      <c r="AN57" s="22">
        <f t="shared" ref="AN57" si="133">COUNTA(AP57:BG57)</f>
        <v>1</v>
      </c>
      <c r="AO57" s="22" t="str">
        <f t="shared" ref="AO57" si="134">CONCATENATE(AP57, " / ",AQ57, " / ",AR57," / ",AS57," / ",AT57," / ",AU57," / ",AV57," / ",AW57," / ",AX57," / ",AY57," / ",AZ57," / ",BA57," / ",BB57," / ",BC57," / ",BD57," / ",BE57," / ",BF57," / ",BG57)</f>
        <v xml:space="preserve">Alimentación /  /  /  /  /  /  /  /  /  /  /  /  /  /  /  /  / </v>
      </c>
      <c r="AP57" s="32" t="s">
        <v>27</v>
      </c>
    </row>
    <row r="58" spans="1:58" ht="30" customHeight="1" x14ac:dyDescent="0.25">
      <c r="A58" s="41">
        <v>54</v>
      </c>
      <c r="B58" s="32" t="s">
        <v>1088</v>
      </c>
      <c r="C58" s="32" t="s">
        <v>546</v>
      </c>
      <c r="D58" s="32" t="s">
        <v>1290</v>
      </c>
      <c r="E58" s="32" t="s">
        <v>1240</v>
      </c>
      <c r="H58" s="32" t="s">
        <v>1307</v>
      </c>
      <c r="I58" s="107">
        <v>8100000</v>
      </c>
      <c r="J58" s="22" t="str">
        <f t="shared" ref="J58" si="135">CONCATENATE(K58, " / ",L58, " / ",M58," / ",N58)</f>
        <v xml:space="preserve">Transferencia monetaria /  /  / </v>
      </c>
      <c r="K58" s="32" t="s">
        <v>3</v>
      </c>
      <c r="O58" s="32" t="s">
        <v>1309</v>
      </c>
      <c r="R58" s="32" t="s">
        <v>1310</v>
      </c>
      <c r="S58" s="32" t="s">
        <v>1311</v>
      </c>
      <c r="T58" s="38">
        <v>2700</v>
      </c>
      <c r="U58" s="32" t="s">
        <v>50</v>
      </c>
      <c r="AN58" s="22">
        <f t="shared" ref="AN58" si="136">COUNTA(AP58:BG58)</f>
        <v>4</v>
      </c>
      <c r="AO58" s="22" t="str">
        <f t="shared" ref="AO58" si="137">CONCATENATE(AP58, " / ",AQ58, " / ",AR58," / ",AS58," / ",AT58," / ",AU58," / ",AV58," / ",AW58," / ",AX58," / ",AY58," / ",AZ58," / ",BA58," / ",BB58," / ",BC58," / ",BD58," / ",BE58," / ",BF58," / ",BG58)</f>
        <v xml:space="preserve">Alimentación / Salud / Educación /  /  /  /  /  /  /  /  /  / Economía Popular /  /  /  /  / </v>
      </c>
      <c r="AP58" s="32" t="s">
        <v>27</v>
      </c>
      <c r="AQ58" s="32" t="s">
        <v>28</v>
      </c>
      <c r="AR58" s="32" t="s">
        <v>29</v>
      </c>
      <c r="BB58" s="96" t="s">
        <v>39</v>
      </c>
    </row>
    <row r="59" spans="1:58" ht="30" customHeight="1" x14ac:dyDescent="0.25">
      <c r="A59" s="41">
        <v>55</v>
      </c>
      <c r="B59" s="32" t="s">
        <v>1088</v>
      </c>
      <c r="C59" s="32" t="s">
        <v>546</v>
      </c>
      <c r="D59" s="32" t="s">
        <v>1290</v>
      </c>
      <c r="E59" s="32" t="s">
        <v>1241</v>
      </c>
      <c r="H59" s="32" t="s">
        <v>1312</v>
      </c>
      <c r="I59" s="107">
        <v>3653280</v>
      </c>
      <c r="J59" s="22" t="str">
        <f t="shared" ref="J59" si="138">CONCATENATE(K59, " / ",L59, " / ",M59," / ",N59)</f>
        <v xml:space="preserve">Transferencia monetaria /  /  / </v>
      </c>
      <c r="K59" s="32" t="s">
        <v>3</v>
      </c>
      <c r="O59" s="32" t="s">
        <v>1313</v>
      </c>
      <c r="R59" s="32" t="s">
        <v>581</v>
      </c>
      <c r="S59" s="32" t="s">
        <v>1258</v>
      </c>
      <c r="T59" s="38">
        <v>2537</v>
      </c>
      <c r="U59" s="32" t="s">
        <v>50</v>
      </c>
      <c r="AN59" s="22">
        <f t="shared" ref="AN59" si="139">COUNTA(AP59:BG59)</f>
        <v>1</v>
      </c>
      <c r="AO59" s="22" t="str">
        <f t="shared" ref="AO59" si="140">CONCATENATE(AP59, " / ",AQ59, " / ",AR59," / ",AS59," / ",AT59," / ",AU59," / ",AV59," / ",AW59," / ",AX59," / ",AY59," / ",AZ59," / ",BA59," / ",BB59," / ",BC59," / ",BD59," / ",BE59," / ",BF59," / ",BG59)</f>
        <v xml:space="preserve"> /  /  /  /  /  /  /  /  /  /  /  / Economía Popular /  /  /  /  / </v>
      </c>
      <c r="BB59" s="32" t="s">
        <v>39</v>
      </c>
    </row>
    <row r="60" spans="1:58" s="109" customFormat="1" ht="30" customHeight="1" x14ac:dyDescent="0.25">
      <c r="A60" s="108">
        <v>56</v>
      </c>
      <c r="B60" s="109" t="s">
        <v>1088</v>
      </c>
      <c r="C60" s="109" t="s">
        <v>546</v>
      </c>
      <c r="D60" s="109" t="s">
        <v>563</v>
      </c>
      <c r="E60" s="109" t="s">
        <v>1242</v>
      </c>
      <c r="I60" s="110"/>
      <c r="Q60" s="111"/>
      <c r="T60" s="112"/>
      <c r="AG60" s="113"/>
      <c r="AN60" s="114"/>
      <c r="AO60" s="114"/>
    </row>
    <row r="61" spans="1:58" s="109" customFormat="1" ht="30" customHeight="1" x14ac:dyDescent="0.25">
      <c r="A61" s="108">
        <v>57</v>
      </c>
      <c r="B61" s="109" t="s">
        <v>1088</v>
      </c>
      <c r="C61" s="109" t="s">
        <v>546</v>
      </c>
      <c r="D61" s="109" t="s">
        <v>563</v>
      </c>
      <c r="E61" s="109" t="s">
        <v>1243</v>
      </c>
      <c r="I61" s="110"/>
      <c r="Q61" s="111"/>
      <c r="T61" s="112"/>
      <c r="AG61" s="113"/>
      <c r="AN61" s="114"/>
      <c r="AO61" s="114"/>
    </row>
    <row r="62" spans="1:58" s="109" customFormat="1" ht="30" customHeight="1" x14ac:dyDescent="0.25">
      <c r="A62" s="108">
        <v>58</v>
      </c>
      <c r="B62" s="109" t="s">
        <v>1088</v>
      </c>
      <c r="C62" s="109" t="s">
        <v>546</v>
      </c>
      <c r="D62" s="109" t="s">
        <v>563</v>
      </c>
      <c r="E62" s="109" t="s">
        <v>846</v>
      </c>
      <c r="I62" s="110"/>
      <c r="Q62" s="111"/>
      <c r="T62" s="112"/>
      <c r="AG62" s="113"/>
      <c r="AN62" s="114"/>
      <c r="AO62" s="114"/>
    </row>
    <row r="63" spans="1:58" s="109" customFormat="1" ht="30" customHeight="1" x14ac:dyDescent="0.25">
      <c r="A63" s="108">
        <v>59</v>
      </c>
      <c r="B63" s="109" t="s">
        <v>1088</v>
      </c>
      <c r="C63" s="109" t="s">
        <v>546</v>
      </c>
      <c r="D63" s="109" t="s">
        <v>563</v>
      </c>
      <c r="E63" s="109" t="s">
        <v>845</v>
      </c>
      <c r="I63" s="110"/>
      <c r="Q63" s="111"/>
      <c r="T63" s="112"/>
      <c r="AG63" s="113"/>
      <c r="AN63" s="114"/>
      <c r="AO63" s="114"/>
    </row>
    <row r="64" spans="1:58" s="109" customFormat="1" ht="30" customHeight="1" x14ac:dyDescent="0.25">
      <c r="A64" s="108">
        <v>60</v>
      </c>
      <c r="B64" s="109" t="s">
        <v>1088</v>
      </c>
      <c r="C64" s="109" t="s">
        <v>546</v>
      </c>
      <c r="D64" s="109" t="s">
        <v>563</v>
      </c>
      <c r="E64" s="109" t="s">
        <v>1244</v>
      </c>
      <c r="I64" s="110"/>
      <c r="Q64" s="111"/>
      <c r="T64" s="112"/>
      <c r="AG64" s="113"/>
      <c r="AN64" s="114"/>
      <c r="AO64" s="114"/>
    </row>
    <row r="65" spans="1:41" s="109" customFormat="1" ht="30" customHeight="1" x14ac:dyDescent="0.25">
      <c r="A65" s="108">
        <v>61</v>
      </c>
      <c r="B65" s="109" t="s">
        <v>1088</v>
      </c>
      <c r="C65" s="109" t="s">
        <v>546</v>
      </c>
      <c r="D65" s="109" t="s">
        <v>563</v>
      </c>
      <c r="E65" s="109" t="s">
        <v>1245</v>
      </c>
      <c r="I65" s="110"/>
      <c r="Q65" s="111"/>
      <c r="T65" s="112"/>
      <c r="AG65" s="113"/>
      <c r="AN65" s="114"/>
      <c r="AO65" s="114"/>
    </row>
    <row r="66" spans="1:41" s="109" customFormat="1" ht="30" customHeight="1" x14ac:dyDescent="0.25">
      <c r="A66" s="108">
        <v>62</v>
      </c>
      <c r="B66" s="109" t="s">
        <v>1088</v>
      </c>
      <c r="C66" s="109" t="s">
        <v>546</v>
      </c>
      <c r="D66" s="109" t="s">
        <v>465</v>
      </c>
      <c r="E66" s="109" t="s">
        <v>466</v>
      </c>
      <c r="I66" s="110"/>
      <c r="Q66" s="111"/>
      <c r="T66" s="112"/>
      <c r="AG66" s="113"/>
      <c r="AN66" s="114"/>
      <c r="AO66" s="114"/>
    </row>
    <row r="67" spans="1:41" s="109" customFormat="1" ht="30" customHeight="1" x14ac:dyDescent="0.25">
      <c r="A67" s="108">
        <v>63</v>
      </c>
      <c r="B67" s="109" t="s">
        <v>1088</v>
      </c>
      <c r="C67" s="109" t="s">
        <v>546</v>
      </c>
      <c r="D67" s="109" t="s">
        <v>465</v>
      </c>
      <c r="E67" s="109" t="s">
        <v>1291</v>
      </c>
      <c r="I67" s="110"/>
      <c r="Q67" s="111"/>
      <c r="T67" s="112"/>
      <c r="AG67" s="113"/>
      <c r="AN67" s="114"/>
      <c r="AO67" s="114"/>
    </row>
    <row r="68" spans="1:41" s="109" customFormat="1" ht="30" customHeight="1" x14ac:dyDescent="0.25">
      <c r="A68" s="108">
        <v>64</v>
      </c>
      <c r="B68" s="109" t="s">
        <v>1088</v>
      </c>
      <c r="C68" s="109" t="s">
        <v>546</v>
      </c>
      <c r="D68" s="109" t="s">
        <v>465</v>
      </c>
      <c r="E68" s="109" t="s">
        <v>1294</v>
      </c>
      <c r="I68" s="110"/>
      <c r="Q68" s="111"/>
      <c r="T68" s="112"/>
      <c r="AG68" s="113"/>
      <c r="AN68" s="114"/>
      <c r="AO68" s="114"/>
    </row>
    <row r="69" spans="1:41" s="109" customFormat="1" ht="30" customHeight="1" x14ac:dyDescent="0.25">
      <c r="A69" s="108">
        <v>65</v>
      </c>
      <c r="B69" s="109" t="s">
        <v>1088</v>
      </c>
      <c r="C69" s="109" t="s">
        <v>546</v>
      </c>
      <c r="D69" s="109" t="s">
        <v>465</v>
      </c>
      <c r="E69" s="109" t="s">
        <v>1295</v>
      </c>
      <c r="I69" s="110"/>
      <c r="Q69" s="111"/>
      <c r="T69" s="112"/>
      <c r="AG69" s="113"/>
      <c r="AN69" s="114"/>
      <c r="AO69" s="114"/>
    </row>
    <row r="70" spans="1:41" s="109" customFormat="1" ht="30" customHeight="1" x14ac:dyDescent="0.25">
      <c r="A70" s="108">
        <v>66</v>
      </c>
      <c r="B70" s="109" t="s">
        <v>1088</v>
      </c>
      <c r="C70" s="109" t="s">
        <v>546</v>
      </c>
      <c r="D70" s="109" t="s">
        <v>465</v>
      </c>
      <c r="E70" s="109" t="s">
        <v>1296</v>
      </c>
      <c r="I70" s="110"/>
      <c r="Q70" s="111"/>
      <c r="T70" s="112"/>
      <c r="AG70" s="113"/>
      <c r="AN70" s="114"/>
      <c r="AO70" s="114"/>
    </row>
    <row r="71" spans="1:41" s="109" customFormat="1" ht="30" customHeight="1" x14ac:dyDescent="0.25">
      <c r="A71" s="108">
        <v>67</v>
      </c>
      <c r="B71" s="109" t="s">
        <v>1088</v>
      </c>
      <c r="C71" s="109" t="s">
        <v>546</v>
      </c>
      <c r="D71" s="109" t="s">
        <v>465</v>
      </c>
      <c r="E71" s="109" t="s">
        <v>1297</v>
      </c>
      <c r="I71" s="110"/>
      <c r="Q71" s="111"/>
      <c r="T71" s="112"/>
      <c r="AG71" s="113"/>
      <c r="AN71" s="114"/>
      <c r="AO71" s="114"/>
    </row>
    <row r="72" spans="1:41" s="109" customFormat="1" ht="30" customHeight="1" x14ac:dyDescent="0.25">
      <c r="A72" s="108">
        <v>68</v>
      </c>
      <c r="B72" s="109" t="s">
        <v>1088</v>
      </c>
      <c r="C72" s="109" t="s">
        <v>546</v>
      </c>
      <c r="D72" s="109" t="s">
        <v>465</v>
      </c>
      <c r="E72" s="109" t="s">
        <v>1298</v>
      </c>
      <c r="I72" s="110"/>
      <c r="Q72" s="111"/>
      <c r="T72" s="112"/>
      <c r="AG72" s="113"/>
      <c r="AN72" s="114"/>
      <c r="AO72" s="114"/>
    </row>
    <row r="73" spans="1:41" s="109" customFormat="1" ht="30" customHeight="1" x14ac:dyDescent="0.25">
      <c r="A73" s="108">
        <v>69</v>
      </c>
      <c r="B73" s="109" t="s">
        <v>1088</v>
      </c>
      <c r="C73" s="109" t="s">
        <v>546</v>
      </c>
      <c r="D73" s="109" t="s">
        <v>465</v>
      </c>
      <c r="E73" s="109" t="s">
        <v>1299</v>
      </c>
      <c r="I73" s="110"/>
      <c r="Q73" s="111"/>
      <c r="T73" s="112"/>
      <c r="AG73" s="113"/>
      <c r="AN73" s="114"/>
      <c r="AO73" s="114"/>
    </row>
    <row r="74" spans="1:41" s="109" customFormat="1" ht="30" customHeight="1" x14ac:dyDescent="0.25">
      <c r="A74" s="108">
        <v>70</v>
      </c>
      <c r="B74" s="109" t="s">
        <v>1088</v>
      </c>
      <c r="C74" s="109" t="s">
        <v>546</v>
      </c>
      <c r="D74" s="109" t="s">
        <v>465</v>
      </c>
      <c r="E74" s="109" t="s">
        <v>1300</v>
      </c>
      <c r="I74" s="110"/>
      <c r="Q74" s="111"/>
      <c r="T74" s="112"/>
      <c r="AG74" s="113"/>
      <c r="AN74" s="114"/>
      <c r="AO74" s="114"/>
    </row>
    <row r="75" spans="1:41" s="109" customFormat="1" ht="30" customHeight="1" x14ac:dyDescent="0.25">
      <c r="A75" s="108">
        <v>71</v>
      </c>
      <c r="B75" s="109" t="s">
        <v>1088</v>
      </c>
      <c r="C75" s="109" t="s">
        <v>546</v>
      </c>
      <c r="D75" s="109" t="s">
        <v>465</v>
      </c>
      <c r="E75" s="109" t="s">
        <v>1301</v>
      </c>
      <c r="I75" s="110"/>
      <c r="Q75" s="111"/>
      <c r="T75" s="112"/>
      <c r="AG75" s="113"/>
      <c r="AN75" s="114"/>
      <c r="AO75" s="114"/>
    </row>
    <row r="76" spans="1:41" s="109" customFormat="1" ht="30" customHeight="1" x14ac:dyDescent="0.25">
      <c r="A76" s="108">
        <v>72</v>
      </c>
      <c r="B76" s="109" t="s">
        <v>1088</v>
      </c>
      <c r="C76" s="109" t="s">
        <v>546</v>
      </c>
      <c r="D76" s="109" t="s">
        <v>465</v>
      </c>
      <c r="E76" s="109" t="s">
        <v>1302</v>
      </c>
      <c r="I76" s="110"/>
      <c r="Q76" s="111"/>
      <c r="T76" s="112"/>
      <c r="AG76" s="113"/>
      <c r="AN76" s="114"/>
      <c r="AO76" s="114"/>
    </row>
    <row r="77" spans="1:41" ht="30" customHeight="1" x14ac:dyDescent="0.25">
      <c r="B77" s="109" t="s">
        <v>1088</v>
      </c>
      <c r="C77" s="109" t="s">
        <v>546</v>
      </c>
      <c r="D77" s="32" t="s">
        <v>454</v>
      </c>
      <c r="E77" s="32" t="s">
        <v>1305</v>
      </c>
    </row>
    <row r="78" spans="1:41" ht="30" customHeight="1" x14ac:dyDescent="0.25">
      <c r="B78" s="109" t="s">
        <v>1088</v>
      </c>
      <c r="C78" s="109" t="s">
        <v>546</v>
      </c>
      <c r="D78" s="32" t="s">
        <v>454</v>
      </c>
      <c r="E78" s="32" t="s">
        <v>1306</v>
      </c>
    </row>
    <row r="79" spans="1:41" ht="30" customHeight="1" x14ac:dyDescent="0.25">
      <c r="B79" s="109" t="s">
        <v>1088</v>
      </c>
      <c r="C79" s="109" t="s">
        <v>546</v>
      </c>
      <c r="D79" s="32" t="s">
        <v>454</v>
      </c>
      <c r="E79" s="32" t="s">
        <v>1308</v>
      </c>
    </row>
  </sheetData>
  <autoFilter ref="A1:BG1"/>
  <pageMargins left="0.25" right="0.25" top="0.75" bottom="0.75" header="0.3" footer="0.3"/>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A3" sqref="A3:G125"/>
    </sheetView>
  </sheetViews>
  <sheetFormatPr baseColWidth="10" defaultRowHeight="15" x14ac:dyDescent="0.25"/>
  <cols>
    <col min="1" max="1" width="8.140625" style="41" bestFit="1" customWidth="1"/>
    <col min="2" max="2" width="27.42578125" style="32" customWidth="1"/>
    <col min="3" max="3" width="18.42578125" style="32" bestFit="1" customWidth="1"/>
    <col min="4" max="4" width="26.28515625" style="32" bestFit="1" customWidth="1"/>
    <col min="5" max="5" width="63" style="32" customWidth="1"/>
    <col min="6" max="7" width="23.28515625" style="42" customWidth="1"/>
    <col min="8" max="16384" width="11.42578125" style="32"/>
  </cols>
  <sheetData>
    <row r="1" spans="1:7" s="43" customFormat="1" ht="23.25" x14ac:dyDescent="0.25">
      <c r="A1" s="117" t="s">
        <v>608</v>
      </c>
      <c r="B1" s="117"/>
      <c r="C1" s="117"/>
      <c r="D1" s="117"/>
      <c r="E1" s="117"/>
      <c r="F1" s="117"/>
    </row>
    <row r="2" spans="1:7" s="21" customFormat="1" ht="31.5" x14ac:dyDescent="0.25">
      <c r="A2" s="16" t="s">
        <v>601</v>
      </c>
      <c r="B2" s="17" t="s">
        <v>1</v>
      </c>
      <c r="C2" s="18" t="s">
        <v>2</v>
      </c>
      <c r="D2" s="19" t="s">
        <v>567</v>
      </c>
      <c r="E2" s="20" t="s">
        <v>570</v>
      </c>
      <c r="F2" s="20" t="s">
        <v>572</v>
      </c>
      <c r="G2" s="20" t="s">
        <v>607</v>
      </c>
    </row>
  </sheetData>
  <mergeCells count="1">
    <mergeCell ref="A1:F1"/>
  </mergeCells>
  <pageMargins left="0.23622047244094491" right="0.23622047244094491" top="0.74803149606299213" bottom="0.74803149606299213" header="0.31496062992125984" footer="0.31496062992125984"/>
  <pageSetup scale="7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7"/>
  <sheetViews>
    <sheetView workbookViewId="0"/>
  </sheetViews>
  <sheetFormatPr baseColWidth="10" defaultRowHeight="15" x14ac:dyDescent="0.25"/>
  <cols>
    <col min="5" max="5" width="27.42578125" customWidth="1"/>
  </cols>
  <sheetData>
    <row r="1" spans="1:61" s="56" customFormat="1" ht="30" customHeight="1" x14ac:dyDescent="0.25">
      <c r="A1" s="67" t="s">
        <v>601</v>
      </c>
      <c r="B1" s="51" t="s">
        <v>841</v>
      </c>
      <c r="C1" s="89" t="s">
        <v>0</v>
      </c>
      <c r="D1" s="51" t="s">
        <v>1</v>
      </c>
      <c r="E1" s="52" t="s">
        <v>2</v>
      </c>
      <c r="F1" s="52" t="s">
        <v>730</v>
      </c>
      <c r="G1" s="52" t="s">
        <v>731</v>
      </c>
      <c r="H1" s="52" t="s">
        <v>568</v>
      </c>
      <c r="I1" s="102" t="s">
        <v>567</v>
      </c>
      <c r="J1" s="52" t="s">
        <v>569</v>
      </c>
      <c r="K1" s="52" t="s">
        <v>3</v>
      </c>
      <c r="L1" s="52" t="s">
        <v>4</v>
      </c>
      <c r="M1" s="52" t="s">
        <v>5</v>
      </c>
      <c r="N1" s="52" t="s">
        <v>6</v>
      </c>
      <c r="O1" s="53" t="s">
        <v>570</v>
      </c>
      <c r="P1" s="53" t="s">
        <v>853</v>
      </c>
      <c r="Q1" s="53" t="s">
        <v>73</v>
      </c>
      <c r="R1" s="53" t="s">
        <v>572</v>
      </c>
      <c r="S1" s="53" t="s">
        <v>571</v>
      </c>
      <c r="T1" s="54" t="s">
        <v>573</v>
      </c>
      <c r="U1" s="53" t="s">
        <v>574</v>
      </c>
      <c r="V1" s="52" t="s">
        <v>7</v>
      </c>
      <c r="W1" s="52" t="s">
        <v>8</v>
      </c>
      <c r="X1" s="52" t="s">
        <v>9</v>
      </c>
      <c r="Y1" s="52" t="s">
        <v>10</v>
      </c>
      <c r="Z1" s="52" t="s">
        <v>11</v>
      </c>
      <c r="AA1" s="52" t="s">
        <v>12</v>
      </c>
      <c r="AB1" s="52" t="s">
        <v>13</v>
      </c>
      <c r="AC1" s="52" t="s">
        <v>14</v>
      </c>
      <c r="AD1" s="52" t="s">
        <v>15</v>
      </c>
      <c r="AE1" s="55" t="s">
        <v>16</v>
      </c>
      <c r="AF1" s="55" t="s">
        <v>17</v>
      </c>
      <c r="AG1" s="68" t="s">
        <v>18</v>
      </c>
      <c r="AH1" s="55" t="s">
        <v>19</v>
      </c>
      <c r="AI1" s="55" t="s">
        <v>20</v>
      </c>
      <c r="AJ1" s="55" t="s">
        <v>21</v>
      </c>
      <c r="AK1" s="55" t="s">
        <v>22</v>
      </c>
      <c r="AL1" s="55" t="s">
        <v>23</v>
      </c>
      <c r="AM1" s="55" t="s">
        <v>24</v>
      </c>
      <c r="AN1" s="55" t="s">
        <v>25</v>
      </c>
      <c r="AO1" s="55" t="s">
        <v>26</v>
      </c>
      <c r="AP1" s="55" t="s">
        <v>27</v>
      </c>
      <c r="AQ1" s="55" t="s">
        <v>28</v>
      </c>
      <c r="AR1" s="55" t="s">
        <v>29</v>
      </c>
      <c r="AS1" s="55" t="s">
        <v>30</v>
      </c>
      <c r="AT1" s="55" t="s">
        <v>31</v>
      </c>
      <c r="AU1" s="55" t="s">
        <v>32</v>
      </c>
      <c r="AV1" s="55" t="s">
        <v>33</v>
      </c>
      <c r="AW1" s="55" t="s">
        <v>34</v>
      </c>
      <c r="AX1" s="55" t="s">
        <v>35</v>
      </c>
      <c r="AY1" s="55" t="s">
        <v>36</v>
      </c>
      <c r="AZ1" s="55" t="s">
        <v>37</v>
      </c>
      <c r="BA1" s="55" t="s">
        <v>38</v>
      </c>
      <c r="BB1" s="55" t="s">
        <v>39</v>
      </c>
      <c r="BC1" s="55" t="s">
        <v>40</v>
      </c>
      <c r="BD1" s="55" t="s">
        <v>41</v>
      </c>
      <c r="BE1" s="55" t="s">
        <v>42</v>
      </c>
      <c r="BF1" s="55" t="s">
        <v>43</v>
      </c>
      <c r="BG1" s="55" t="s">
        <v>44</v>
      </c>
      <c r="BH1" s="63" t="s">
        <v>770</v>
      </c>
    </row>
    <row r="2" spans="1:61" s="32" customFormat="1" ht="30" customHeight="1" x14ac:dyDescent="0.2">
      <c r="A2" s="39">
        <v>1</v>
      </c>
      <c r="B2" s="24" t="s">
        <v>1001</v>
      </c>
      <c r="C2" s="22" t="s">
        <v>219</v>
      </c>
      <c r="D2" s="22" t="s">
        <v>248</v>
      </c>
      <c r="E2" s="22" t="s">
        <v>249</v>
      </c>
      <c r="F2" s="22" t="s">
        <v>733</v>
      </c>
      <c r="G2" s="22"/>
      <c r="H2" s="22" t="s">
        <v>250</v>
      </c>
      <c r="I2" s="103" t="s">
        <v>1002</v>
      </c>
      <c r="J2" s="22" t="str">
        <f t="shared" ref="J2:J7" si="0">CONCATENATE(K2, " / ",L2, " / ",M2," / ",N2)</f>
        <v xml:space="preserve">Transferencia monetaria /  /  / </v>
      </c>
      <c r="K2" s="15" t="s">
        <v>3</v>
      </c>
      <c r="L2" s="22"/>
      <c r="M2" s="22"/>
      <c r="N2" s="22"/>
      <c r="O2" s="58" t="s">
        <v>1003</v>
      </c>
      <c r="P2" s="58" t="s">
        <v>1019</v>
      </c>
      <c r="Q2" s="15"/>
      <c r="R2" s="22" t="s">
        <v>251</v>
      </c>
      <c r="S2" s="22" t="s">
        <v>56</v>
      </c>
      <c r="T2" s="23">
        <v>7500</v>
      </c>
      <c r="U2" s="22" t="s">
        <v>50</v>
      </c>
      <c r="V2" s="22"/>
      <c r="W2" s="22"/>
      <c r="X2" s="22"/>
      <c r="Y2" s="22"/>
      <c r="Z2" s="22" t="s">
        <v>68</v>
      </c>
      <c r="AA2" s="22"/>
      <c r="AB2" s="22" t="s">
        <v>52</v>
      </c>
      <c r="AC2" s="22"/>
      <c r="AD2" s="22"/>
      <c r="AE2" s="45">
        <v>42398</v>
      </c>
      <c r="AF2" s="24" t="s">
        <v>705</v>
      </c>
      <c r="AG2" s="47" t="s">
        <v>707</v>
      </c>
      <c r="AH2" s="22"/>
      <c r="AI2" s="22"/>
      <c r="AJ2" s="22"/>
      <c r="AK2" s="22"/>
      <c r="AL2" s="22"/>
      <c r="AM2" s="22"/>
      <c r="AN2" s="22">
        <f t="shared" ref="AN2:AN7" si="1">COUNTA(AP2:BG2)</f>
        <v>1</v>
      </c>
      <c r="AO2" s="22" t="str">
        <f t="shared" ref="AO2:AO7" si="2">CONCATENATE(AP2, " / ",AQ2, " / ",AR2," / ",AS2," / ",AT2," / ",AU2," / ",AV2," / ",AW2," / ",AX2," / ",AY2," / ",AZ2," / ",BA2," / ",BB2," / ",BC2," / ",BD2," / ",BE2," / ",BF2," / ",BG2)</f>
        <v xml:space="preserve"> /  / Educación /  /  /  /  /  /  /  /  /  /  /  /  /  /  / </v>
      </c>
      <c r="AP2" s="22"/>
      <c r="AQ2" s="22"/>
      <c r="AR2" s="22" t="s">
        <v>29</v>
      </c>
      <c r="AS2" s="22"/>
      <c r="AT2" s="22"/>
      <c r="AU2" s="22"/>
      <c r="AV2" s="22"/>
      <c r="AW2" s="22"/>
      <c r="AX2" s="22"/>
      <c r="AY2" s="22"/>
      <c r="AZ2" s="22"/>
      <c r="BA2" s="22"/>
      <c r="BB2" s="22"/>
      <c r="BC2" s="22"/>
      <c r="BD2" s="22"/>
      <c r="BE2" s="22"/>
      <c r="BF2" s="22"/>
      <c r="BG2" s="22"/>
      <c r="BH2" s="22" t="s">
        <v>771</v>
      </c>
    </row>
    <row r="3" spans="1:61" s="32" customFormat="1" ht="30" customHeight="1" x14ac:dyDescent="0.2">
      <c r="A3" s="39">
        <v>2</v>
      </c>
      <c r="B3" s="24" t="s">
        <v>1010</v>
      </c>
      <c r="C3" s="22" t="s">
        <v>356</v>
      </c>
      <c r="D3" s="22" t="s">
        <v>223</v>
      </c>
      <c r="E3" s="22" t="s">
        <v>398</v>
      </c>
      <c r="F3" s="22" t="s">
        <v>733</v>
      </c>
      <c r="G3" s="22"/>
      <c r="H3" s="22" t="s">
        <v>227</v>
      </c>
      <c r="I3" s="57" t="s">
        <v>1011</v>
      </c>
      <c r="J3" s="22" t="str">
        <f t="shared" si="0"/>
        <v xml:space="preserve">Transferencia monetaria /  /  / </v>
      </c>
      <c r="K3" s="22" t="s">
        <v>3</v>
      </c>
      <c r="L3" s="22"/>
      <c r="M3" s="22"/>
      <c r="N3" s="22"/>
      <c r="O3" s="58" t="s">
        <v>1013</v>
      </c>
      <c r="P3" s="80" t="s">
        <v>1018</v>
      </c>
      <c r="Q3" s="15"/>
      <c r="R3" s="22" t="s">
        <v>590</v>
      </c>
      <c r="S3" s="22" t="s">
        <v>53</v>
      </c>
      <c r="T3" s="59" t="s">
        <v>1012</v>
      </c>
      <c r="U3" s="22" t="s">
        <v>50</v>
      </c>
      <c r="V3" s="22"/>
      <c r="W3" s="22"/>
      <c r="X3" s="22"/>
      <c r="Y3" s="22"/>
      <c r="Z3" s="22" t="s">
        <v>228</v>
      </c>
      <c r="AA3" s="22"/>
      <c r="AB3" s="22"/>
      <c r="AC3" s="22"/>
      <c r="AD3" s="22"/>
      <c r="AE3" s="45">
        <v>42398</v>
      </c>
      <c r="AF3" s="24" t="s">
        <v>609</v>
      </c>
      <c r="AG3" s="47" t="s">
        <v>624</v>
      </c>
      <c r="AH3" s="22"/>
      <c r="AI3" s="22"/>
      <c r="AJ3" s="22"/>
      <c r="AK3" s="22"/>
      <c r="AL3" s="22"/>
      <c r="AM3" s="22"/>
      <c r="AN3" s="22">
        <f t="shared" si="1"/>
        <v>1</v>
      </c>
      <c r="AO3" s="22" t="str">
        <f t="shared" si="2"/>
        <v xml:space="preserve"> /  /  /  /  /  / Trabajo /  /  /  /  /  /  /  /  /  /  / </v>
      </c>
      <c r="AP3" s="22"/>
      <c r="AQ3" s="22"/>
      <c r="AR3" s="22"/>
      <c r="AS3" s="22"/>
      <c r="AT3" s="22"/>
      <c r="AU3" s="22"/>
      <c r="AV3" s="22" t="s">
        <v>33</v>
      </c>
      <c r="AW3" s="22"/>
      <c r="AX3" s="22"/>
      <c r="AY3" s="22"/>
      <c r="AZ3" s="22"/>
      <c r="BA3" s="22"/>
      <c r="BB3" s="22"/>
      <c r="BC3" s="22"/>
      <c r="BD3" s="22"/>
      <c r="BE3" s="22"/>
      <c r="BF3" s="22"/>
      <c r="BG3" s="22"/>
      <c r="BH3" s="22" t="s">
        <v>771</v>
      </c>
    </row>
    <row r="4" spans="1:61" s="35" customFormat="1" ht="30" customHeight="1" x14ac:dyDescent="0.2">
      <c r="A4" s="39">
        <v>3</v>
      </c>
      <c r="B4" s="24" t="s">
        <v>842</v>
      </c>
      <c r="C4" s="24" t="s">
        <v>47</v>
      </c>
      <c r="D4" s="24" t="s">
        <v>513</v>
      </c>
      <c r="E4" s="24" t="s">
        <v>514</v>
      </c>
      <c r="F4" s="24" t="s">
        <v>733</v>
      </c>
      <c r="G4" s="24"/>
      <c r="H4" s="24" t="s">
        <v>541</v>
      </c>
      <c r="I4" s="82" t="s">
        <v>1045</v>
      </c>
      <c r="J4" s="22" t="str">
        <f t="shared" si="0"/>
        <v xml:space="preserve">Transferencia monetaria /  /  / </v>
      </c>
      <c r="K4" s="27" t="s">
        <v>3</v>
      </c>
      <c r="L4" s="24"/>
      <c r="M4" s="24"/>
      <c r="N4" s="24"/>
      <c r="O4" s="61" t="s">
        <v>1047</v>
      </c>
      <c r="P4" s="82" t="s">
        <v>1048</v>
      </c>
      <c r="Q4" s="15"/>
      <c r="R4" s="24" t="s">
        <v>583</v>
      </c>
      <c r="S4" s="24" t="s">
        <v>59</v>
      </c>
      <c r="T4" s="62" t="s">
        <v>1046</v>
      </c>
      <c r="U4" s="24" t="s">
        <v>50</v>
      </c>
      <c r="V4" s="24"/>
      <c r="W4" s="24"/>
      <c r="X4" s="24"/>
      <c r="Y4" s="24"/>
      <c r="Z4" s="25" t="s">
        <v>68</v>
      </c>
      <c r="AA4" s="24"/>
      <c r="AB4" s="25" t="s">
        <v>46</v>
      </c>
      <c r="AC4" s="24"/>
      <c r="AD4" s="24"/>
      <c r="AE4" s="45">
        <v>42398</v>
      </c>
      <c r="AF4" s="24" t="s">
        <v>638</v>
      </c>
      <c r="AG4" s="46" t="s">
        <v>686</v>
      </c>
      <c r="AH4" s="24"/>
      <c r="AI4" s="24"/>
      <c r="AJ4" s="24"/>
      <c r="AK4" s="24"/>
      <c r="AL4" s="24"/>
      <c r="AM4" s="24"/>
      <c r="AN4" s="22">
        <f t="shared" si="1"/>
        <v>4</v>
      </c>
      <c r="AO4" s="22" t="str">
        <f t="shared" si="2"/>
        <v xml:space="preserve">Alimentación / Salud /  /  /  /  /  /  /  / Protección Social / Promoción de la equidad /  /  /  /  /  /  / </v>
      </c>
      <c r="AP4" s="24" t="s">
        <v>27</v>
      </c>
      <c r="AQ4" s="24" t="s">
        <v>28</v>
      </c>
      <c r="AR4" s="24"/>
      <c r="AS4" s="24"/>
      <c r="AT4" s="24"/>
      <c r="AU4" s="24"/>
      <c r="AV4" s="24"/>
      <c r="AW4" s="24"/>
      <c r="AX4" s="24"/>
      <c r="AY4" s="24" t="s">
        <v>36</v>
      </c>
      <c r="AZ4" s="24" t="s">
        <v>184</v>
      </c>
      <c r="BA4" s="24"/>
      <c r="BB4" s="24"/>
      <c r="BC4" s="24"/>
      <c r="BD4" s="24"/>
      <c r="BE4" s="24"/>
      <c r="BF4" s="24"/>
      <c r="BG4" s="24"/>
      <c r="BH4" s="22" t="s">
        <v>771</v>
      </c>
      <c r="BI4" s="32"/>
    </row>
    <row r="5" spans="1:61" s="35" customFormat="1" ht="30" customHeight="1" x14ac:dyDescent="0.2">
      <c r="A5" s="39">
        <v>4</v>
      </c>
      <c r="B5" s="24" t="s">
        <v>842</v>
      </c>
      <c r="C5" s="24" t="s">
        <v>47</v>
      </c>
      <c r="D5" s="24" t="s">
        <v>513</v>
      </c>
      <c r="E5" s="24" t="s">
        <v>517</v>
      </c>
      <c r="F5" s="24" t="s">
        <v>732</v>
      </c>
      <c r="G5" s="24"/>
      <c r="H5" s="24" t="s">
        <v>542</v>
      </c>
      <c r="I5" s="82" t="s">
        <v>1049</v>
      </c>
      <c r="J5" s="22" t="str">
        <f t="shared" si="0"/>
        <v xml:space="preserve">Transferencia monetaria /  /  / </v>
      </c>
      <c r="K5" s="27" t="s">
        <v>3</v>
      </c>
      <c r="L5" s="24"/>
      <c r="M5" s="24"/>
      <c r="N5" s="24"/>
      <c r="O5" s="61" t="s">
        <v>1051</v>
      </c>
      <c r="P5" s="82" t="s">
        <v>1053</v>
      </c>
      <c r="Q5" s="15"/>
      <c r="R5" s="24" t="s">
        <v>581</v>
      </c>
      <c r="S5" s="24" t="s">
        <v>208</v>
      </c>
      <c r="T5" s="62" t="s">
        <v>1050</v>
      </c>
      <c r="U5" s="24" t="s">
        <v>208</v>
      </c>
      <c r="V5" s="24"/>
      <c r="W5" s="24"/>
      <c r="X5" s="24"/>
      <c r="Y5" s="24"/>
      <c r="Z5" s="25" t="s">
        <v>68</v>
      </c>
      <c r="AA5" s="24"/>
      <c r="AB5" s="25" t="s">
        <v>46</v>
      </c>
      <c r="AC5" s="24"/>
      <c r="AD5" s="24"/>
      <c r="AE5" s="45">
        <v>42398</v>
      </c>
      <c r="AF5" s="24" t="s">
        <v>638</v>
      </c>
      <c r="AG5" s="46" t="s">
        <v>685</v>
      </c>
      <c r="AH5" s="24"/>
      <c r="AI5" s="24"/>
      <c r="AJ5" s="24"/>
      <c r="AK5" s="24"/>
      <c r="AL5" s="24"/>
      <c r="AM5" s="24"/>
      <c r="AN5" s="22">
        <f t="shared" si="1"/>
        <v>3</v>
      </c>
      <c r="AO5" s="22" t="str">
        <f t="shared" si="2"/>
        <v xml:space="preserve">Alimentación /  /  /  /  /  /  /  /  / Protección Social / Promoción de la equidad /  /  /  /  /  /  / </v>
      </c>
      <c r="AP5" s="24" t="s">
        <v>27</v>
      </c>
      <c r="AQ5" s="24"/>
      <c r="AR5" s="24"/>
      <c r="AS5" s="24"/>
      <c r="AT5" s="24"/>
      <c r="AU5" s="24"/>
      <c r="AV5" s="24"/>
      <c r="AW5" s="24"/>
      <c r="AX5" s="24"/>
      <c r="AY5" s="24" t="s">
        <v>36</v>
      </c>
      <c r="AZ5" s="24" t="s">
        <v>184</v>
      </c>
      <c r="BA5" s="24"/>
      <c r="BB5" s="24"/>
      <c r="BC5" s="24"/>
      <c r="BD5" s="24"/>
      <c r="BE5" s="24"/>
      <c r="BF5" s="24"/>
      <c r="BG5" s="24"/>
      <c r="BH5" s="22" t="s">
        <v>771</v>
      </c>
      <c r="BI5" s="32"/>
    </row>
    <row r="6" spans="1:61" s="32" customFormat="1" ht="30" customHeight="1" x14ac:dyDescent="0.2">
      <c r="A6" s="39">
        <v>5</v>
      </c>
      <c r="B6" s="24" t="s">
        <v>842</v>
      </c>
      <c r="C6" s="24" t="s">
        <v>47</v>
      </c>
      <c r="D6" s="24" t="s">
        <v>513</v>
      </c>
      <c r="E6" s="24" t="s">
        <v>515</v>
      </c>
      <c r="F6" s="24" t="s">
        <v>733</v>
      </c>
      <c r="G6" s="24" t="s">
        <v>764</v>
      </c>
      <c r="H6" s="24" t="s">
        <v>516</v>
      </c>
      <c r="I6" s="82" t="s">
        <v>1052</v>
      </c>
      <c r="J6" s="22" t="str">
        <f t="shared" si="0"/>
        <v xml:space="preserve">Transferencia monetaria /  /  / </v>
      </c>
      <c r="K6" s="27" t="s">
        <v>3</v>
      </c>
      <c r="L6" s="24"/>
      <c r="M6" s="24"/>
      <c r="N6" s="24"/>
      <c r="O6" s="61" t="s">
        <v>1054</v>
      </c>
      <c r="P6" s="82" t="s">
        <v>1055</v>
      </c>
      <c r="Q6" s="15"/>
      <c r="R6" s="24" t="s">
        <v>586</v>
      </c>
      <c r="S6" s="22" t="s">
        <v>49</v>
      </c>
      <c r="T6" s="62" t="s">
        <v>1056</v>
      </c>
      <c r="U6" s="24" t="s">
        <v>50</v>
      </c>
      <c r="V6" s="24"/>
      <c r="W6" s="24"/>
      <c r="X6" s="24"/>
      <c r="Y6" s="24"/>
      <c r="Z6" s="25" t="s">
        <v>68</v>
      </c>
      <c r="AA6" s="24"/>
      <c r="AB6" s="25" t="s">
        <v>46</v>
      </c>
      <c r="AC6" s="24"/>
      <c r="AD6" s="24"/>
      <c r="AE6" s="45">
        <v>42398</v>
      </c>
      <c r="AF6" s="24" t="s">
        <v>638</v>
      </c>
      <c r="AG6" s="46" t="s">
        <v>687</v>
      </c>
      <c r="AH6" s="24"/>
      <c r="AI6" s="24"/>
      <c r="AJ6" s="24"/>
      <c r="AK6" s="24"/>
      <c r="AL6" s="24"/>
      <c r="AM6" s="24"/>
      <c r="AN6" s="22">
        <f t="shared" si="1"/>
        <v>4</v>
      </c>
      <c r="AO6" s="22" t="str">
        <f t="shared" si="2"/>
        <v xml:space="preserve">Alimentación / Salud /  /  /  /  /  /  /  / Protección Social / Promoción de la equidad /  /  /  /  /  /  / </v>
      </c>
      <c r="AP6" s="24" t="s">
        <v>27</v>
      </c>
      <c r="AQ6" s="24" t="s">
        <v>28</v>
      </c>
      <c r="AR6" s="24"/>
      <c r="AS6" s="24"/>
      <c r="AT6" s="24"/>
      <c r="AU6" s="24"/>
      <c r="AV6" s="24"/>
      <c r="AW6" s="24"/>
      <c r="AX6" s="24"/>
      <c r="AY6" s="24" t="s">
        <v>36</v>
      </c>
      <c r="AZ6" s="24" t="s">
        <v>184</v>
      </c>
      <c r="BA6" s="24"/>
      <c r="BB6" s="24"/>
      <c r="BC6" s="24"/>
      <c r="BD6" s="24"/>
      <c r="BE6" s="24"/>
      <c r="BF6" s="24"/>
      <c r="BG6" s="24"/>
      <c r="BH6" s="22" t="s">
        <v>771</v>
      </c>
    </row>
    <row r="7" spans="1:61" s="32" customFormat="1" ht="30" customHeight="1" x14ac:dyDescent="0.25">
      <c r="A7" s="39">
        <v>6</v>
      </c>
      <c r="B7" s="22" t="s">
        <v>1029</v>
      </c>
      <c r="C7" s="22" t="s">
        <v>47</v>
      </c>
      <c r="D7" s="22" t="s">
        <v>563</v>
      </c>
      <c r="E7" s="22" t="s">
        <v>844</v>
      </c>
      <c r="F7" s="22"/>
      <c r="G7" s="22"/>
      <c r="H7" s="22" t="s">
        <v>1030</v>
      </c>
      <c r="I7" s="33">
        <v>75000</v>
      </c>
      <c r="J7" s="22" t="str">
        <f t="shared" si="0"/>
        <v xml:space="preserve"> /  / Servicios / </v>
      </c>
      <c r="K7" s="15"/>
      <c r="L7" s="15"/>
      <c r="M7" s="15" t="s">
        <v>5</v>
      </c>
      <c r="N7" s="22"/>
      <c r="O7" s="58" t="s">
        <v>1057</v>
      </c>
      <c r="P7" s="58" t="s">
        <v>1058</v>
      </c>
      <c r="Q7" s="15"/>
      <c r="R7" s="22" t="s">
        <v>778</v>
      </c>
      <c r="S7" s="22" t="s">
        <v>272</v>
      </c>
      <c r="T7" s="23" t="s">
        <v>1032</v>
      </c>
      <c r="U7" s="22" t="s">
        <v>50</v>
      </c>
      <c r="V7" s="22"/>
      <c r="W7" s="22"/>
      <c r="X7" s="22"/>
      <c r="Y7" s="22"/>
      <c r="Z7" s="22" t="s">
        <v>5</v>
      </c>
      <c r="AA7" s="22"/>
      <c r="AB7" s="22" t="s">
        <v>52</v>
      </c>
      <c r="AC7" s="22"/>
      <c r="AD7" s="22"/>
      <c r="AE7" s="22"/>
      <c r="AF7" s="22"/>
      <c r="AG7" s="22"/>
      <c r="AH7" s="22"/>
      <c r="AI7" s="22"/>
      <c r="AJ7" s="22"/>
      <c r="AK7" s="22"/>
      <c r="AL7" s="22"/>
      <c r="AM7" s="22"/>
      <c r="AN7" s="22">
        <f t="shared" si="1"/>
        <v>1</v>
      </c>
      <c r="AO7" s="22" t="str">
        <f t="shared" si="2"/>
        <v xml:space="preserve"> /  / Educación /  /  /  /  /  /  /  /  /  /  /  /  /  /  / </v>
      </c>
      <c r="AP7" s="22"/>
      <c r="AQ7" s="22"/>
      <c r="AR7" s="22" t="s">
        <v>29</v>
      </c>
      <c r="AS7" s="22"/>
      <c r="AT7" s="22"/>
      <c r="AU7" s="22"/>
      <c r="AV7" s="22"/>
      <c r="AW7" s="22"/>
      <c r="AX7" s="22"/>
      <c r="AY7" s="22"/>
      <c r="AZ7" s="22"/>
      <c r="BA7" s="22"/>
      <c r="BB7" s="22"/>
      <c r="BC7" s="22"/>
      <c r="BD7" s="22"/>
      <c r="BE7" s="22"/>
      <c r="BF7" s="22"/>
      <c r="BG7" s="22"/>
      <c r="BH7" s="22"/>
    </row>
  </sheetData>
  <pageMargins left="0.7" right="0.7" top="0.75" bottom="0.75" header="0.3" footer="0.3"/>
  <pageSetup orientation="portrait"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cuadro</vt:lpstr>
      <vt:lpstr>165 programas 2016</vt:lpstr>
      <vt:lpstr>programas 2017</vt:lpstr>
      <vt:lpstr>programas finanzas</vt:lpstr>
      <vt:lpstr>Hoja1</vt:lpstr>
      <vt:lpstr>cuadro!Área_de_impresión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active01</dc:creator>
  <cp:lastModifiedBy>active01</cp:lastModifiedBy>
  <cp:lastPrinted>2016-07-18T15:54:16Z</cp:lastPrinted>
  <dcterms:created xsi:type="dcterms:W3CDTF">2016-01-15T18:14:48Z</dcterms:created>
  <dcterms:modified xsi:type="dcterms:W3CDTF">2017-01-21T01:33:25Z</dcterms:modified>
</cp:coreProperties>
</file>